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sp2019 informe\datos abiertos\espyondo\"/>
    </mc:Choice>
  </mc:AlternateContent>
  <bookViews>
    <workbookView xWindow="0" yWindow="0" windowWidth="28800" windowHeight="12435" activeTab="5"/>
  </bookViews>
  <sheets>
    <sheet name="NIVEL BOCATOMA" sheetId="1" r:id="rId1"/>
    <sheet name="Hoja2" sheetId="5" r:id="rId2"/>
    <sheet name="Hoja1" sheetId="4" r:id="rId3"/>
    <sheet name="PLANTA MUNICIPAL" sheetId="2" r:id="rId4"/>
    <sheet name="PLANTA VEREDAL" sheetId="3" r:id="rId5"/>
    <sheet name="Hoja3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3" l="1"/>
  <c r="C37" i="3"/>
  <c r="B38" i="3" l="1"/>
  <c r="B39" i="3" s="1"/>
  <c r="C36" i="6"/>
  <c r="B36" i="6"/>
  <c r="C36" i="5" l="1"/>
  <c r="B36" i="5" l="1"/>
  <c r="B37" i="5" s="1"/>
  <c r="B38" i="5" s="1"/>
  <c r="C37" i="2" l="1"/>
  <c r="B37" i="2"/>
  <c r="B38" i="2" l="1"/>
  <c r="B39" i="2" s="1"/>
  <c r="B37" i="6" l="1"/>
  <c r="B38" i="6" s="1"/>
</calcChain>
</file>

<file path=xl/sharedStrings.xml><?xml version="1.0" encoding="utf-8"?>
<sst xmlns="http://schemas.openxmlformats.org/spreadsheetml/2006/main" count="53" uniqueCount="22">
  <si>
    <t xml:space="preserve">AGUAS Y ASEO DE YONDO S. A. E.S.P </t>
  </si>
  <si>
    <t>PLANTA MUNICIPAL</t>
  </si>
  <si>
    <t>FECHA</t>
  </si>
  <si>
    <t>AGUA CAPTADA EN M3</t>
  </si>
  <si>
    <t>AGUA ENVIADA EN M3</t>
  </si>
  <si>
    <t>CAUDAL DE ENTRADA L/S</t>
  </si>
  <si>
    <t>PLANTA VEREDAL</t>
  </si>
  <si>
    <t>% PERDIDAS</t>
  </si>
  <si>
    <t>TOTAL MES m3</t>
  </si>
  <si>
    <t>PERDIDAS m3</t>
  </si>
  <si>
    <t>NIVEL BOCATOMA</t>
  </si>
  <si>
    <t>NIVEL</t>
  </si>
  <si>
    <t>TOTAL MES  m3</t>
  </si>
  <si>
    <t xml:space="preserve">   </t>
  </si>
  <si>
    <t xml:space="preserve">FECHA </t>
  </si>
  <si>
    <t xml:space="preserve"> </t>
  </si>
  <si>
    <t>TOTAL MES</t>
  </si>
  <si>
    <t>MES DE AGOSTO 2019</t>
  </si>
  <si>
    <t>X</t>
  </si>
  <si>
    <t>MES DE SEPTIEMBRE 2019</t>
  </si>
  <si>
    <r>
      <rPr>
        <sz val="11"/>
        <color theme="1"/>
        <rFont val="Calibri"/>
        <family val="2"/>
        <scheme val="minor"/>
      </rPr>
      <t>X</t>
    </r>
    <r>
      <rPr>
        <sz val="8"/>
        <color theme="1"/>
        <rFont val="Calibri"/>
        <family val="2"/>
        <scheme val="minor"/>
      </rPr>
      <t xml:space="preserve">   fallas en el fluido electrico en repetidas ocasiones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</si>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</sst>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14" fontId="3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1" fontId="3" fillId="0" borderId="19" xfId="0" applyNumberFormat="1" applyFont="1" applyBorder="1" applyAlignment="1">
      <alignment horizontal="center" vertical="center"/>
    </xf>
    <xf numFmtId="0" fontId="0" fillId="0" borderId="13" xfId="0" applyFill="1" applyBorder="1"/>
    <xf numFmtId="0" fontId="3" fillId="0" borderId="4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4" fillId="0" borderId="0" xfId="0" applyFont="1"/>
    <xf numFmtId="10" fontId="0" fillId="0" borderId="0" xfId="0" applyNumberFormat="1"/>
    <xf numFmtId="1" fontId="0" fillId="0" borderId="0" xfId="1" applyNumberFormat="1" applyFont="1"/>
    <xf numFmtId="0" fontId="3" fillId="0" borderId="4" xfId="0" applyNumberFormat="1" applyFont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/>
    <xf numFmtId="0" fontId="0" fillId="0" borderId="0" xfId="0" applyBorder="1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6" xfId="0" applyFill="1" applyBorder="1"/>
    <xf numFmtId="0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9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2" fontId="0" fillId="0" borderId="0" xfId="0" applyNumberFormat="1" applyAlignment="1">
      <alignment horizontal="center"/>
    </xf>
    <xf numFmtId="12" fontId="0" fillId="0" borderId="0" xfId="1" applyNumberFormat="1" applyFont="1" applyAlignment="1">
      <alignment horizontal="right"/>
    </xf>
    <xf numFmtId="12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2" borderId="13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9" fontId="7" fillId="0" borderId="0" xfId="1" applyFont="1"/>
    <xf numFmtId="0" fontId="7" fillId="0" borderId="0" xfId="0" applyFont="1"/>
    <xf numFmtId="0" fontId="0" fillId="0" borderId="13" xfId="0" applyBorder="1" applyAlignment="1">
      <alignment horizontal="center"/>
    </xf>
    <xf numFmtId="0" fontId="8" fillId="0" borderId="0" xfId="0" applyFont="1"/>
    <xf numFmtId="12" fontId="3" fillId="0" borderId="19" xfId="0" applyNumberFormat="1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12" fontId="0" fillId="0" borderId="19" xfId="0" applyNumberFormat="1" applyBorder="1" applyAlignment="1">
      <alignment horizontal="center"/>
    </xf>
    <xf numFmtId="12" fontId="0" fillId="0" borderId="19" xfId="1" applyNumberFormat="1" applyFont="1" applyBorder="1" applyAlignment="1">
      <alignment horizontal="center"/>
    </xf>
    <xf numFmtId="1" fontId="0" fillId="0" borderId="0" xfId="0" applyNumberFormat="1"/>
    <xf numFmtId="10" fontId="0" fillId="0" borderId="0" xfId="1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/>
    </xf>
    <xf numFmtId="0" fontId="0" fillId="0" borderId="27" xfId="0" applyBorder="1"/>
    <xf numFmtId="12" fontId="0" fillId="0" borderId="19" xfId="0" applyNumberFormat="1" applyBorder="1" applyAlignment="1">
      <alignment horizontal="left"/>
    </xf>
    <xf numFmtId="0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" fontId="0" fillId="0" borderId="19" xfId="1" applyNumberFormat="1" applyFont="1" applyBorder="1" applyAlignment="1">
      <alignment horizontal="left"/>
    </xf>
    <xf numFmtId="0" fontId="0" fillId="0" borderId="19" xfId="0" applyBorder="1" applyAlignment="1">
      <alignment horizontal="left"/>
    </xf>
    <xf numFmtId="1" fontId="0" fillId="0" borderId="19" xfId="0" applyNumberFormat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NIVEL BOCATOMA MES DE MAYO 2019 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7371387125572816"/>
          <c:y val="4.171550703485489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061706480883715E-2"/>
          <c:y val="0.19296765005566144"/>
          <c:w val="0.92393829351911627"/>
          <c:h val="0.51971311862815139"/>
        </c:manualLayout>
      </c:layout>
      <c:lineChart>
        <c:grouping val="stacked"/>
        <c:varyColors val="0"/>
        <c:ser>
          <c:idx val="0"/>
          <c:order val="0"/>
          <c:tx>
            <c:strRef>
              <c:f>'NIVEL BOCATOMA'!$B$3</c:f>
              <c:strCache>
                <c:ptCount val="1"/>
                <c:pt idx="0">
                  <c:v>NIVEL</c:v>
                </c:pt>
              </c:strCache>
            </c:strRef>
          </c:tx>
          <c:marker>
            <c:symbol val="none"/>
          </c:marker>
          <c:cat>
            <c:numRef>
              <c:f>'NIVEL BOCATOMA'!$A$4:$A$34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'NIVEL BOCATOMA'!$B$4:$B$34</c:f>
              <c:numCache>
                <c:formatCode>General</c:formatCode>
                <c:ptCount val="31"/>
                <c:pt idx="0">
                  <c:v>2.87</c:v>
                </c:pt>
                <c:pt idx="1">
                  <c:v>2.88</c:v>
                </c:pt>
                <c:pt idx="2">
                  <c:v>2.9</c:v>
                </c:pt>
                <c:pt idx="3">
                  <c:v>2.89</c:v>
                </c:pt>
                <c:pt idx="4">
                  <c:v>2.88</c:v>
                </c:pt>
                <c:pt idx="5">
                  <c:v>2.87</c:v>
                </c:pt>
                <c:pt idx="6">
                  <c:v>2.86</c:v>
                </c:pt>
                <c:pt idx="7">
                  <c:v>2.86</c:v>
                </c:pt>
                <c:pt idx="8">
                  <c:v>2.85</c:v>
                </c:pt>
                <c:pt idx="9">
                  <c:v>2.84</c:v>
                </c:pt>
                <c:pt idx="10">
                  <c:v>2.83</c:v>
                </c:pt>
                <c:pt idx="11">
                  <c:v>2.83</c:v>
                </c:pt>
                <c:pt idx="12">
                  <c:v>2.82</c:v>
                </c:pt>
                <c:pt idx="13">
                  <c:v>2.82</c:v>
                </c:pt>
                <c:pt idx="14">
                  <c:v>2.81</c:v>
                </c:pt>
                <c:pt idx="15">
                  <c:v>2.8</c:v>
                </c:pt>
                <c:pt idx="16">
                  <c:v>2.79</c:v>
                </c:pt>
                <c:pt idx="17">
                  <c:v>2.77</c:v>
                </c:pt>
                <c:pt idx="18">
                  <c:v>2.76</c:v>
                </c:pt>
                <c:pt idx="19">
                  <c:v>2.75</c:v>
                </c:pt>
                <c:pt idx="20">
                  <c:v>2.76</c:v>
                </c:pt>
                <c:pt idx="21">
                  <c:v>2.78</c:v>
                </c:pt>
                <c:pt idx="22">
                  <c:v>2.78</c:v>
                </c:pt>
                <c:pt idx="23">
                  <c:v>2.81</c:v>
                </c:pt>
                <c:pt idx="24">
                  <c:v>2.81</c:v>
                </c:pt>
                <c:pt idx="25">
                  <c:v>2.8</c:v>
                </c:pt>
                <c:pt idx="26">
                  <c:v>2.79</c:v>
                </c:pt>
                <c:pt idx="27">
                  <c:v>2.78</c:v>
                </c:pt>
                <c:pt idx="28">
                  <c:v>2.77</c:v>
                </c:pt>
                <c:pt idx="29">
                  <c:v>2.76</c:v>
                </c:pt>
                <c:pt idx="30">
                  <c:v>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D1-4E35-B377-953ADA8F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28624"/>
        <c:axId val="2121731344"/>
      </c:lineChart>
      <c:catAx>
        <c:axId val="2121728624"/>
        <c:scaling>
          <c:orientation val="minMax"/>
          <c:min val="-5"/>
        </c:scaling>
        <c:delete val="0"/>
        <c:axPos val="b"/>
        <c:title>
          <c:overlay val="0"/>
        </c:title>
        <c:numFmt formatCode="m/d/yyyy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1344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2121731344"/>
        <c:scaling>
          <c:orientation val="minMax"/>
          <c:max val="2.75"/>
          <c:min val="2.4"/>
        </c:scaling>
        <c:delete val="0"/>
        <c:axPos val="l"/>
        <c:majorGridlines>
          <c:spPr>
            <a:effectLst/>
          </c:spPr>
        </c:majorGridlines>
        <c:title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2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/>
              <a:t>AGUA</a:t>
            </a:r>
            <a:r>
              <a:rPr lang="es-CO" sz="1800" baseline="0"/>
              <a:t> CAPTADA Vs AGUA ENVIADA PLANTA VEREDAL MES DE SEPTIEMBRE  2019</a:t>
            </a:r>
            <a:endParaRPr lang="es-CO" sz="1800"/>
          </a:p>
        </c:rich>
      </c:tx>
      <c:layout>
        <c:manualLayout>
          <c:xMode val="edge"/>
          <c:yMode val="edge"/>
          <c:x val="0.11300806401776481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Hoja3!$B$5</c:f>
              <c:strCache>
                <c:ptCount val="1"/>
                <c:pt idx="0">
                  <c:v>AGUA CAPTADA EN M3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Hoja3!$A$6:$A$35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Hoja3!$B$6:$B$33</c:f>
              <c:numCache>
                <c:formatCode>General</c:formatCode>
                <c:ptCount val="28"/>
                <c:pt idx="0">
                  <c:v>1123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EB-416B-8779-A876B66E0930}"/>
            </c:ext>
          </c:extLst>
        </c:ser>
        <c:ser>
          <c:idx val="1"/>
          <c:order val="1"/>
          <c:tx>
            <c:strRef>
              <c:f>Hoja3!$C$5</c:f>
              <c:strCache>
                <c:ptCount val="1"/>
                <c:pt idx="0">
                  <c:v>AGUA ENVIADA EN M3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Hoja3!$A$6:$A$35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Hoja3!$C$6:$C$33</c:f>
              <c:numCache>
                <c:formatCode>General</c:formatCode>
                <c:ptCount val="28"/>
                <c:pt idx="0">
                  <c:v>1022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EB-416B-8779-A876B66E0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507280"/>
        <c:axId val="2123501840"/>
      </c:lineChart>
      <c:dateAx>
        <c:axId val="2123507280"/>
        <c:scaling>
          <c:orientation val="minMax"/>
          <c:max val="43738"/>
          <c:min val="43709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 b="0"/>
                  <a:t>Título</a:t>
                </a:r>
                <a:r>
                  <a:rPr lang="es-CO"/>
                  <a:t> del eje</a:t>
                </a:r>
              </a:p>
            </c:rich>
          </c:tx>
          <c:layout>
            <c:manualLayout>
              <c:xMode val="edge"/>
              <c:yMode val="edge"/>
              <c:x val="0.48847419159248773"/>
              <c:y val="0.87576067014656644"/>
            </c:manualLayout>
          </c:layout>
          <c:overlay val="0"/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1840"/>
        <c:crosses val="autoZero"/>
        <c:auto val="1"/>
        <c:lblOffset val="100"/>
        <c:baseTimeUnit val="days"/>
        <c:majorUnit val="1"/>
        <c:majorTimeUnit val="days"/>
      </c:dateAx>
      <c:valAx>
        <c:axId val="2123501840"/>
        <c:scaling>
          <c:orientation val="minMax"/>
          <c:max val="12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7280"/>
        <c:crossesAt val="43556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AGUA ENVIADA Vs TOTAL PERDIDAS MES DE </a:t>
            </a:r>
            <a:r>
              <a:rPr lang="es-CO" baseline="0"/>
              <a:t> SEPTIEMBRE </a:t>
            </a:r>
            <a:r>
              <a:rPr lang="es-CO"/>
              <a:t>2019 PLANTA VEREDAL</a:t>
            </a:r>
          </a:p>
        </c:rich>
      </c:tx>
      <c:layout>
        <c:manualLayout>
          <c:xMode val="edge"/>
          <c:yMode val="edge"/>
          <c:x val="0.14088128407026046"/>
          <c:y val="5.402803076336219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tx1">
            <a:lumMod val="50000"/>
            <a:lumOff val="50000"/>
          </a:schemeClr>
        </a:solidFill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220472440944893E-3"/>
          <c:y val="0.37701729511017185"/>
          <c:w val="0.7598386829553283"/>
          <c:h val="0.5239289827124488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Hoja3!$B$5</c:f>
              <c:strCache>
                <c:ptCount val="1"/>
                <c:pt idx="0">
                  <c:v>AGUA CAPTADA EN M3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Hoja3!$A$6:$A$35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Hoja3!$B$36</c:f>
              <c:numCache>
                <c:formatCode>General</c:formatCode>
                <c:ptCount val="1"/>
                <c:pt idx="0">
                  <c:v>1123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95-4FDD-8F59-F70DAC4C28BF}"/>
            </c:ext>
          </c:extLst>
        </c:ser>
        <c:ser>
          <c:idx val="1"/>
          <c:order val="1"/>
          <c:tx>
            <c:strRef>
              <c:f>Hoja3!$C$5</c:f>
              <c:strCache>
                <c:ptCount val="1"/>
                <c:pt idx="0">
                  <c:v>AGUA ENVIADA EN M3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4786324786324784E-2"/>
                  <c:y val="4.4275816723220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827-4949-8852-F6E1AC494AE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Hoja3!$A$6:$A$35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Hoja3!$C$36</c:f>
              <c:numCache>
                <c:formatCode>General</c:formatCode>
                <c:ptCount val="1"/>
                <c:pt idx="0">
                  <c:v>1022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795-4FDD-8F59-F70DAC4C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gapDepth val="53"/>
        <c:shape val="box"/>
        <c:axId val="2123515440"/>
        <c:axId val="2123514352"/>
        <c:axId val="2122481408"/>
      </c:bar3DChart>
      <c:dateAx>
        <c:axId val="21235154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14352"/>
        <c:crosses val="autoZero"/>
        <c:auto val="1"/>
        <c:lblOffset val="100"/>
        <c:baseTimeUnit val="days"/>
      </c:dateAx>
      <c:valAx>
        <c:axId val="2123514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3515440"/>
        <c:crosses val="autoZero"/>
        <c:crossBetween val="between"/>
      </c:valAx>
      <c:serAx>
        <c:axId val="2122481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14352"/>
        <c:crosses val="autoZero"/>
      </c:ser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</a:t>
            </a:r>
            <a:r>
              <a:rPr lang="es-CO" baseline="0"/>
              <a:t> DE LA BOCATOMA MES DE AGOSTO 2019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8046150481189855E-2"/>
          <c:y val="0.19486111111111112"/>
          <c:w val="0.86336942257217852"/>
          <c:h val="0.59360892388451447"/>
        </c:manualLayout>
      </c:layout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'NIVEL BOCATOMA'!$A$4:$A$34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'NIVEL BOCATOMA'!$B$4:$B$34</c:f>
              <c:numCache>
                <c:formatCode>General</c:formatCode>
                <c:ptCount val="31"/>
                <c:pt idx="0">
                  <c:v>2.87</c:v>
                </c:pt>
                <c:pt idx="1">
                  <c:v>2.88</c:v>
                </c:pt>
                <c:pt idx="2">
                  <c:v>2.9</c:v>
                </c:pt>
                <c:pt idx="3">
                  <c:v>2.89</c:v>
                </c:pt>
                <c:pt idx="4">
                  <c:v>2.88</c:v>
                </c:pt>
                <c:pt idx="5">
                  <c:v>2.87</c:v>
                </c:pt>
                <c:pt idx="6">
                  <c:v>2.86</c:v>
                </c:pt>
                <c:pt idx="7">
                  <c:v>2.86</c:v>
                </c:pt>
                <c:pt idx="8">
                  <c:v>2.85</c:v>
                </c:pt>
                <c:pt idx="9">
                  <c:v>2.84</c:v>
                </c:pt>
                <c:pt idx="10">
                  <c:v>2.83</c:v>
                </c:pt>
                <c:pt idx="11">
                  <c:v>2.83</c:v>
                </c:pt>
                <c:pt idx="12">
                  <c:v>2.82</c:v>
                </c:pt>
                <c:pt idx="13">
                  <c:v>2.82</c:v>
                </c:pt>
                <c:pt idx="14">
                  <c:v>2.81</c:v>
                </c:pt>
                <c:pt idx="15">
                  <c:v>2.8</c:v>
                </c:pt>
                <c:pt idx="16">
                  <c:v>2.79</c:v>
                </c:pt>
                <c:pt idx="17">
                  <c:v>2.77</c:v>
                </c:pt>
                <c:pt idx="18">
                  <c:v>2.76</c:v>
                </c:pt>
                <c:pt idx="19">
                  <c:v>2.75</c:v>
                </c:pt>
                <c:pt idx="20">
                  <c:v>2.76</c:v>
                </c:pt>
                <c:pt idx="21">
                  <c:v>2.78</c:v>
                </c:pt>
                <c:pt idx="22">
                  <c:v>2.78</c:v>
                </c:pt>
                <c:pt idx="23">
                  <c:v>2.81</c:v>
                </c:pt>
                <c:pt idx="24">
                  <c:v>2.81</c:v>
                </c:pt>
                <c:pt idx="25">
                  <c:v>2.8</c:v>
                </c:pt>
                <c:pt idx="26">
                  <c:v>2.79</c:v>
                </c:pt>
                <c:pt idx="27">
                  <c:v>2.78</c:v>
                </c:pt>
                <c:pt idx="28">
                  <c:v>2.77</c:v>
                </c:pt>
                <c:pt idx="29">
                  <c:v>2.76</c:v>
                </c:pt>
                <c:pt idx="30">
                  <c:v>2.75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29168"/>
        <c:axId val="2121731888"/>
      </c:lineChart>
      <c:dateAx>
        <c:axId val="21217291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1888"/>
        <c:crosses val="autoZero"/>
        <c:auto val="1"/>
        <c:lblOffset val="100"/>
        <c:baseTimeUnit val="days"/>
        <c:majorUnit val="1"/>
        <c:majorTimeUnit val="days"/>
      </c:dateAx>
      <c:valAx>
        <c:axId val="212173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2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u="sng">
                <a:solidFill>
                  <a:schemeClr val="accent1"/>
                </a:solidFill>
              </a:rPr>
              <a:t>AGUA</a:t>
            </a:r>
            <a:r>
              <a:rPr lang="es-CO"/>
              <a:t> </a:t>
            </a:r>
            <a:r>
              <a:rPr lang="es-CO" u="sng">
                <a:solidFill>
                  <a:schemeClr val="accent1"/>
                </a:solidFill>
              </a:rPr>
              <a:t>CAPTADA</a:t>
            </a:r>
            <a:r>
              <a:rPr lang="es-CO"/>
              <a:t> Vs </a:t>
            </a:r>
            <a:r>
              <a:rPr lang="es-CO" u="sng">
                <a:solidFill>
                  <a:schemeClr val="accent2"/>
                </a:solidFill>
              </a:rPr>
              <a:t>AGUA</a:t>
            </a:r>
            <a:r>
              <a:rPr lang="es-CO"/>
              <a:t> </a:t>
            </a:r>
            <a:r>
              <a:rPr lang="es-CO" u="sng">
                <a:solidFill>
                  <a:schemeClr val="accent2"/>
                </a:solidFill>
              </a:rPr>
              <a:t>ENVIADA</a:t>
            </a:r>
            <a:r>
              <a:rPr lang="es-CO"/>
              <a:t> PLANTA MUNICIPAL MES</a:t>
            </a:r>
            <a:r>
              <a:rPr lang="es-CO" baseline="0"/>
              <a:t> DE SEPTIEMBRE</a:t>
            </a:r>
            <a:r>
              <a:rPr lang="es-CO"/>
              <a:t>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148836264664216"/>
          <c:y val="0.23315725317724517"/>
          <c:w val="0.87072413158896267"/>
          <c:h val="0.4216083463862394"/>
        </c:manualLayout>
      </c:layout>
      <c:lineChart>
        <c:grouping val="standard"/>
        <c:varyColors val="0"/>
        <c:ser>
          <c:idx val="0"/>
          <c:order val="0"/>
          <c:tx>
            <c:strRef>
              <c:f>Hoja2!$B$5</c:f>
              <c:strCache>
                <c:ptCount val="1"/>
                <c:pt idx="0">
                  <c:v>AGUA CAPTADA EN M3</c:v>
                </c:pt>
              </c:strCache>
            </c:strRef>
          </c:tx>
          <c:marker>
            <c:symbol val="none"/>
          </c:marker>
          <c:cat>
            <c:strRef>
              <c:f>Hoja2!$A$6:$A$36</c:f>
              <c:strCache>
                <c:ptCount val="31"/>
                <c:pt idx="0">
                  <c:v>01/09/2019</c:v>
                </c:pt>
                <c:pt idx="1">
                  <c:v>02/09/2019</c:v>
                </c:pt>
                <c:pt idx="2">
                  <c:v>03/09/2019</c:v>
                </c:pt>
                <c:pt idx="3">
                  <c:v>04/09/2019</c:v>
                </c:pt>
                <c:pt idx="4">
                  <c:v>05/09/2019</c:v>
                </c:pt>
                <c:pt idx="5">
                  <c:v>06/09/2019</c:v>
                </c:pt>
                <c:pt idx="6">
                  <c:v>07/09/2019</c:v>
                </c:pt>
                <c:pt idx="7">
                  <c:v>08/09/2019</c:v>
                </c:pt>
                <c:pt idx="8">
                  <c:v>09/09/2019</c:v>
                </c:pt>
                <c:pt idx="9">
                  <c:v>10/09/2019</c:v>
                </c:pt>
                <c:pt idx="10">
                  <c:v>11/09/2019</c:v>
                </c:pt>
                <c:pt idx="11">
                  <c:v>12/09/2019</c:v>
                </c:pt>
                <c:pt idx="12">
                  <c:v>13/09/2019</c:v>
                </c:pt>
                <c:pt idx="13">
                  <c:v>14/09/2019</c:v>
                </c:pt>
                <c:pt idx="14">
                  <c:v>15/09/2019</c:v>
                </c:pt>
                <c:pt idx="15">
                  <c:v>16/09/2019</c:v>
                </c:pt>
                <c:pt idx="16">
                  <c:v>17/09/2019</c:v>
                </c:pt>
                <c:pt idx="17">
                  <c:v>18/09/2019</c:v>
                </c:pt>
                <c:pt idx="18">
                  <c:v>19/09/2019</c:v>
                </c:pt>
                <c:pt idx="19">
                  <c:v>20/09/2019</c:v>
                </c:pt>
                <c:pt idx="20">
                  <c:v>21/09/2019</c:v>
                </c:pt>
                <c:pt idx="21">
                  <c:v>22/09/2019</c:v>
                </c:pt>
                <c:pt idx="22">
                  <c:v>23/09/2019</c:v>
                </c:pt>
                <c:pt idx="23">
                  <c:v>24/09/2019</c:v>
                </c:pt>
                <c:pt idx="24">
                  <c:v>25/09/2019</c:v>
                </c:pt>
                <c:pt idx="25">
                  <c:v>26/09/2019</c:v>
                </c:pt>
                <c:pt idx="26">
                  <c:v>27/09/2019</c:v>
                </c:pt>
                <c:pt idx="27">
                  <c:v>28/09/2019</c:v>
                </c:pt>
                <c:pt idx="28">
                  <c:v>29/09/2019</c:v>
                </c:pt>
                <c:pt idx="29">
                  <c:v>30/09/2019</c:v>
                </c:pt>
                <c:pt idx="30">
                  <c:v>TOTAL MES</c:v>
                </c:pt>
              </c:strCache>
            </c:strRef>
          </c:cat>
          <c:val>
            <c:numRef>
              <c:f>Hoja2!$B$6:$B$36</c:f>
              <c:numCache>
                <c:formatCode>#\ ?/?</c:formatCode>
                <c:ptCount val="31"/>
                <c:pt idx="0">
                  <c:v>2074</c:v>
                </c:pt>
                <c:pt idx="30">
                  <c:v>2074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B43-4DC3-9C42-209693571615}"/>
            </c:ext>
          </c:extLst>
        </c:ser>
        <c:ser>
          <c:idx val="1"/>
          <c:order val="1"/>
          <c:tx>
            <c:strRef>
              <c:f>Hoja2!$C$5</c:f>
              <c:strCache>
                <c:ptCount val="1"/>
                <c:pt idx="0">
                  <c:v>AGUA ENVIADA EN M3</c:v>
                </c:pt>
              </c:strCache>
            </c:strRef>
          </c:tx>
          <c:marker>
            <c:symbol val="none"/>
          </c:marker>
          <c:cat>
            <c:strRef>
              <c:f>Hoja2!$A$6:$A$36</c:f>
              <c:strCache>
                <c:ptCount val="31"/>
                <c:pt idx="0">
                  <c:v>01/09/2019</c:v>
                </c:pt>
                <c:pt idx="1">
                  <c:v>02/09/2019</c:v>
                </c:pt>
                <c:pt idx="2">
                  <c:v>03/09/2019</c:v>
                </c:pt>
                <c:pt idx="3">
                  <c:v>04/09/2019</c:v>
                </c:pt>
                <c:pt idx="4">
                  <c:v>05/09/2019</c:v>
                </c:pt>
                <c:pt idx="5">
                  <c:v>06/09/2019</c:v>
                </c:pt>
                <c:pt idx="6">
                  <c:v>07/09/2019</c:v>
                </c:pt>
                <c:pt idx="7">
                  <c:v>08/09/2019</c:v>
                </c:pt>
                <c:pt idx="8">
                  <c:v>09/09/2019</c:v>
                </c:pt>
                <c:pt idx="9">
                  <c:v>10/09/2019</c:v>
                </c:pt>
                <c:pt idx="10">
                  <c:v>11/09/2019</c:v>
                </c:pt>
                <c:pt idx="11">
                  <c:v>12/09/2019</c:v>
                </c:pt>
                <c:pt idx="12">
                  <c:v>13/09/2019</c:v>
                </c:pt>
                <c:pt idx="13">
                  <c:v>14/09/2019</c:v>
                </c:pt>
                <c:pt idx="14">
                  <c:v>15/09/2019</c:v>
                </c:pt>
                <c:pt idx="15">
                  <c:v>16/09/2019</c:v>
                </c:pt>
                <c:pt idx="16">
                  <c:v>17/09/2019</c:v>
                </c:pt>
                <c:pt idx="17">
                  <c:v>18/09/2019</c:v>
                </c:pt>
                <c:pt idx="18">
                  <c:v>19/09/2019</c:v>
                </c:pt>
                <c:pt idx="19">
                  <c:v>20/09/2019</c:v>
                </c:pt>
                <c:pt idx="20">
                  <c:v>21/09/2019</c:v>
                </c:pt>
                <c:pt idx="21">
                  <c:v>22/09/2019</c:v>
                </c:pt>
                <c:pt idx="22">
                  <c:v>23/09/2019</c:v>
                </c:pt>
                <c:pt idx="23">
                  <c:v>24/09/2019</c:v>
                </c:pt>
                <c:pt idx="24">
                  <c:v>25/09/2019</c:v>
                </c:pt>
                <c:pt idx="25">
                  <c:v>26/09/2019</c:v>
                </c:pt>
                <c:pt idx="26">
                  <c:v>27/09/2019</c:v>
                </c:pt>
                <c:pt idx="27">
                  <c:v>28/09/2019</c:v>
                </c:pt>
                <c:pt idx="28">
                  <c:v>29/09/2019</c:v>
                </c:pt>
                <c:pt idx="29">
                  <c:v>30/09/2019</c:v>
                </c:pt>
                <c:pt idx="30">
                  <c:v>TOTAL MES</c:v>
                </c:pt>
              </c:strCache>
            </c:strRef>
          </c:cat>
          <c:val>
            <c:numRef>
              <c:f>Hoja2!$C$6:$C$36</c:f>
              <c:numCache>
                <c:formatCode>0</c:formatCode>
                <c:ptCount val="31"/>
                <c:pt idx="0">
                  <c:v>1805</c:v>
                </c:pt>
                <c:pt idx="30">
                  <c:v>1805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B43-4DC3-9C42-209693571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33520"/>
        <c:axId val="2121726992"/>
        <c:extLst xmlns:c16r2="http://schemas.microsoft.com/office/drawing/2015/06/chart"/>
      </c:lineChart>
      <c:catAx>
        <c:axId val="2121733520"/>
        <c:scaling>
          <c:orientation val="minMax"/>
          <c:min val="1"/>
        </c:scaling>
        <c:delete val="0"/>
        <c:axPos val="b"/>
        <c:title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26992"/>
        <c:crosses val="autoZero"/>
        <c:auto val="0"/>
        <c:lblAlgn val="ctr"/>
        <c:lblOffset val="100"/>
        <c:noMultiLvlLbl val="1"/>
      </c:catAx>
      <c:valAx>
        <c:axId val="2121726992"/>
        <c:scaling>
          <c:orientation val="minMax"/>
          <c:max val="2500"/>
          <c:min val="0"/>
        </c:scaling>
        <c:delete val="0"/>
        <c:axPos val="l"/>
        <c:majorGridlines/>
        <c:numFmt formatCode="#\ ?/?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3520"/>
        <c:crosses val="autoZero"/>
        <c:crossBetween val="between"/>
        <c:majorUnit val="50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AGUA ENVIADA Vs TOTAL PERDIDAS</a:t>
            </a:r>
            <a:r>
              <a:rPr lang="es-CO" baseline="0"/>
              <a:t> MES DE SEPTIEMBRE 2</a:t>
            </a:r>
            <a:r>
              <a:rPr lang="es-CO"/>
              <a:t>019 PLANTA MUNICIPAL</a:t>
            </a:r>
          </a:p>
        </c:rich>
      </c:tx>
      <c:layout>
        <c:manualLayout>
          <c:xMode val="edge"/>
          <c:yMode val="edge"/>
          <c:x val="0.11652533387081458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6683688157283827E-2"/>
          <c:y val="0.46150447201517464"/>
          <c:w val="0.74156291439447597"/>
          <c:h val="0.4074146867044242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Hoja2!$B$5</c:f>
              <c:strCache>
                <c:ptCount val="1"/>
                <c:pt idx="0">
                  <c:v>AGUA CAPTADA EN M3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Hoja2!$A$36</c:f>
              <c:strCache>
                <c:ptCount val="1"/>
                <c:pt idx="0">
                  <c:v>TOTAL MES</c:v>
                </c:pt>
              </c:strCache>
            </c:strRef>
          </c:cat>
          <c:val>
            <c:numRef>
              <c:f>Hoja2!$B$36</c:f>
              <c:numCache>
                <c:formatCode>#\ ?/?</c:formatCode>
                <c:ptCount val="1"/>
                <c:pt idx="0">
                  <c:v>2074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FA-4B8F-AF52-F8690DB831AB}"/>
            </c:ext>
          </c:extLst>
        </c:ser>
        <c:ser>
          <c:idx val="2"/>
          <c:order val="1"/>
          <c:tx>
            <c:strRef>
              <c:f>Hoja2!$C$5</c:f>
              <c:strCache>
                <c:ptCount val="1"/>
                <c:pt idx="0">
                  <c:v>AGUA ENVIADA EN M3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Hoja2!$C$36</c:f>
              <c:numCache>
                <c:formatCode>0</c:formatCode>
                <c:ptCount val="1"/>
                <c:pt idx="0">
                  <c:v>1805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D6-479C-81DE-2B477FAC3D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68"/>
        <c:shape val="box"/>
        <c:axId val="2121728080"/>
        <c:axId val="2121730800"/>
        <c:axId val="2122478912"/>
      </c:bar3DChart>
      <c:catAx>
        <c:axId val="212172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0800"/>
        <c:crosses val="autoZero"/>
        <c:auto val="1"/>
        <c:lblAlgn val="ctr"/>
        <c:lblOffset val="100"/>
        <c:tickLblSkip val="312"/>
        <c:noMultiLvlLbl val="1"/>
      </c:catAx>
      <c:valAx>
        <c:axId val="2121730800"/>
        <c:scaling>
          <c:orientation val="minMax"/>
        </c:scaling>
        <c:delete val="1"/>
        <c:axPos val="l"/>
        <c:numFmt formatCode="#\ ?/?" sourceLinked="1"/>
        <c:majorTickMark val="out"/>
        <c:minorTickMark val="none"/>
        <c:tickLblPos val="nextTo"/>
        <c:crossAx val="2121728080"/>
        <c:crosses val="autoZero"/>
        <c:crossBetween val="between"/>
      </c:valAx>
      <c:serAx>
        <c:axId val="2122478912"/>
        <c:scaling>
          <c:orientation val="minMax"/>
        </c:scaling>
        <c:delete val="1"/>
        <c:axPos val="b"/>
        <c:majorTickMark val="none"/>
        <c:minorTickMark val="none"/>
        <c:tickLblPos val="nextTo"/>
        <c:crossAx val="2121730800"/>
        <c:crosses val="autoZero"/>
      </c:serAx>
      <c:spPr>
        <a:noFill/>
        <a:ln>
          <a:noFill/>
        </a:ln>
        <a:effectLst/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NIVEL</a:t>
            </a:r>
            <a:r>
              <a:rPr lang="es-CO" baseline="0"/>
              <a:t> BOCATOMA MES DE SEPTIEMBRE 2019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7.2817147856517939E-2"/>
          <c:y val="0.16708333333333336"/>
          <c:w val="0.8966272965879265"/>
          <c:h val="0.57067913385826774"/>
        </c:manualLayout>
      </c:layout>
      <c:lineChart>
        <c:grouping val="stacke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Hoja1!$A$4:$A$34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Hoja1!$B$4:$B$34</c:f>
              <c:numCache>
                <c:formatCode>General</c:formatCode>
                <c:ptCount val="30"/>
                <c:pt idx="0">
                  <c:v>2.74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29712"/>
        <c:axId val="2121738960"/>
      </c:lineChart>
      <c:dateAx>
        <c:axId val="2121729712"/>
        <c:scaling>
          <c:orientation val="minMax"/>
          <c:min val="437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8960"/>
        <c:crosses val="autoZero"/>
        <c:auto val="1"/>
        <c:lblOffset val="100"/>
        <c:baseTimeUnit val="days"/>
        <c:majorUnit val="1"/>
        <c:majorTimeUnit val="days"/>
      </c:dateAx>
      <c:valAx>
        <c:axId val="212173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2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u="sng">
                <a:solidFill>
                  <a:schemeClr val="accent1"/>
                </a:solidFill>
              </a:rPr>
              <a:t>AGUA CAPTADA </a:t>
            </a:r>
            <a:r>
              <a:rPr lang="es-CO"/>
              <a:t>Vs </a:t>
            </a:r>
            <a:r>
              <a:rPr lang="es-CO" u="sng">
                <a:solidFill>
                  <a:schemeClr val="accent2"/>
                </a:solidFill>
              </a:rPr>
              <a:t>AGUA ENVIADA </a:t>
            </a:r>
            <a:r>
              <a:rPr lang="es-CO"/>
              <a:t>PLANTA MUNICIPAL MES DE AGOSTO 2019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7323006214510128E-2"/>
          <c:y val="0.25800702277080229"/>
          <c:w val="0.94187602533834436"/>
          <c:h val="0.61197134142016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'PLANTA MUNICIPAL'!$A$6:$A$37</c:f>
              <c:strCache>
                <c:ptCount val="32"/>
                <c:pt idx="0">
                  <c:v>01/08/2019</c:v>
                </c:pt>
                <c:pt idx="1">
                  <c:v>02/08/2019</c:v>
                </c:pt>
                <c:pt idx="2">
                  <c:v>03/08/2019</c:v>
                </c:pt>
                <c:pt idx="3">
                  <c:v>04/08/2019</c:v>
                </c:pt>
                <c:pt idx="4">
                  <c:v>05/08/2019</c:v>
                </c:pt>
                <c:pt idx="5">
                  <c:v>06/08/2019</c:v>
                </c:pt>
                <c:pt idx="6">
                  <c:v>07/08/2019</c:v>
                </c:pt>
                <c:pt idx="7">
                  <c:v>08/08/2019</c:v>
                </c:pt>
                <c:pt idx="8">
                  <c:v>09/08/2019</c:v>
                </c:pt>
                <c:pt idx="9">
                  <c:v>10/08/2019</c:v>
                </c:pt>
                <c:pt idx="10">
                  <c:v>11/08/2019</c:v>
                </c:pt>
                <c:pt idx="11">
                  <c:v>12/08/2019</c:v>
                </c:pt>
                <c:pt idx="12">
                  <c:v>13/08/2019</c:v>
                </c:pt>
                <c:pt idx="13">
                  <c:v>14/08/2019</c:v>
                </c:pt>
                <c:pt idx="14">
                  <c:v>15/08/2019</c:v>
                </c:pt>
                <c:pt idx="15">
                  <c:v>16/08/2019</c:v>
                </c:pt>
                <c:pt idx="16">
                  <c:v>17/08/2019</c:v>
                </c:pt>
                <c:pt idx="17">
                  <c:v>18/08/2019</c:v>
                </c:pt>
                <c:pt idx="18">
                  <c:v>19/08/2019</c:v>
                </c:pt>
                <c:pt idx="19">
                  <c:v>20/08/2019</c:v>
                </c:pt>
                <c:pt idx="20">
                  <c:v>21/08/2019</c:v>
                </c:pt>
                <c:pt idx="21">
                  <c:v>22/08/2019</c:v>
                </c:pt>
                <c:pt idx="22">
                  <c:v>23/08/2019</c:v>
                </c:pt>
                <c:pt idx="23">
                  <c:v>24/08/2019</c:v>
                </c:pt>
                <c:pt idx="24">
                  <c:v>25/08/2019</c:v>
                </c:pt>
                <c:pt idx="25">
                  <c:v>26/08/2019</c:v>
                </c:pt>
                <c:pt idx="26">
                  <c:v>27/08/2019</c:v>
                </c:pt>
                <c:pt idx="27">
                  <c:v>28/08/2019</c:v>
                </c:pt>
                <c:pt idx="28">
                  <c:v>29/08/2019</c:v>
                </c:pt>
                <c:pt idx="29">
                  <c:v>30/08/2019</c:v>
                </c:pt>
                <c:pt idx="30">
                  <c:v>31/08/2019</c:v>
                </c:pt>
                <c:pt idx="31">
                  <c:v>TOTAL MES m3</c:v>
                </c:pt>
              </c:strCache>
            </c:strRef>
          </c:cat>
          <c:val>
            <c:numRef>
              <c:f>'PLANTA MUNICIPAL'!$B$6:$B$37</c:f>
              <c:numCache>
                <c:formatCode>General</c:formatCode>
                <c:ptCount val="32"/>
                <c:pt idx="0">
                  <c:v>2074</c:v>
                </c:pt>
                <c:pt idx="1">
                  <c:v>2074</c:v>
                </c:pt>
                <c:pt idx="2">
                  <c:v>2074</c:v>
                </c:pt>
                <c:pt idx="3">
                  <c:v>2074</c:v>
                </c:pt>
                <c:pt idx="4">
                  <c:v>2074</c:v>
                </c:pt>
                <c:pt idx="5">
                  <c:v>2074</c:v>
                </c:pt>
                <c:pt idx="6">
                  <c:v>2074</c:v>
                </c:pt>
                <c:pt idx="7">
                  <c:v>1987</c:v>
                </c:pt>
                <c:pt idx="8">
                  <c:v>1987</c:v>
                </c:pt>
                <c:pt idx="9">
                  <c:v>2074</c:v>
                </c:pt>
                <c:pt idx="10">
                  <c:v>2074</c:v>
                </c:pt>
                <c:pt idx="11">
                  <c:v>1987</c:v>
                </c:pt>
                <c:pt idx="12">
                  <c:v>1987</c:v>
                </c:pt>
                <c:pt idx="13">
                  <c:v>1987</c:v>
                </c:pt>
                <c:pt idx="14">
                  <c:v>2117</c:v>
                </c:pt>
                <c:pt idx="15">
                  <c:v>2117</c:v>
                </c:pt>
                <c:pt idx="16">
                  <c:v>2074</c:v>
                </c:pt>
                <c:pt idx="17">
                  <c:v>2074</c:v>
                </c:pt>
                <c:pt idx="18">
                  <c:v>2117</c:v>
                </c:pt>
                <c:pt idx="19">
                  <c:v>2117</c:v>
                </c:pt>
                <c:pt idx="20">
                  <c:v>2074</c:v>
                </c:pt>
                <c:pt idx="21">
                  <c:v>2074</c:v>
                </c:pt>
                <c:pt idx="22">
                  <c:v>2074</c:v>
                </c:pt>
                <c:pt idx="23">
                  <c:v>2117</c:v>
                </c:pt>
                <c:pt idx="24">
                  <c:v>2074</c:v>
                </c:pt>
                <c:pt idx="25">
                  <c:v>2074</c:v>
                </c:pt>
                <c:pt idx="26">
                  <c:v>2074</c:v>
                </c:pt>
                <c:pt idx="27">
                  <c:v>1901</c:v>
                </c:pt>
                <c:pt idx="28">
                  <c:v>2074</c:v>
                </c:pt>
                <c:pt idx="29">
                  <c:v>2160</c:v>
                </c:pt>
                <c:pt idx="30">
                  <c:v>2117</c:v>
                </c:pt>
                <c:pt idx="31" formatCode="#\ ?/?">
                  <c:v>64030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6A-466E-B587-F34800344667}"/>
            </c:ext>
          </c:extLst>
        </c:ser>
        <c:ser>
          <c:idx val="1"/>
          <c:order val="1"/>
          <c:marker>
            <c:symbol val="none"/>
          </c:marker>
          <c:cat>
            <c:strRef>
              <c:f>'PLANTA MUNICIPAL'!$A$6:$A$37</c:f>
              <c:strCache>
                <c:ptCount val="32"/>
                <c:pt idx="0">
                  <c:v>01/08/2019</c:v>
                </c:pt>
                <c:pt idx="1">
                  <c:v>02/08/2019</c:v>
                </c:pt>
                <c:pt idx="2">
                  <c:v>03/08/2019</c:v>
                </c:pt>
                <c:pt idx="3">
                  <c:v>04/08/2019</c:v>
                </c:pt>
                <c:pt idx="4">
                  <c:v>05/08/2019</c:v>
                </c:pt>
                <c:pt idx="5">
                  <c:v>06/08/2019</c:v>
                </c:pt>
                <c:pt idx="6">
                  <c:v>07/08/2019</c:v>
                </c:pt>
                <c:pt idx="7">
                  <c:v>08/08/2019</c:v>
                </c:pt>
                <c:pt idx="8">
                  <c:v>09/08/2019</c:v>
                </c:pt>
                <c:pt idx="9">
                  <c:v>10/08/2019</c:v>
                </c:pt>
                <c:pt idx="10">
                  <c:v>11/08/2019</c:v>
                </c:pt>
                <c:pt idx="11">
                  <c:v>12/08/2019</c:v>
                </c:pt>
                <c:pt idx="12">
                  <c:v>13/08/2019</c:v>
                </c:pt>
                <c:pt idx="13">
                  <c:v>14/08/2019</c:v>
                </c:pt>
                <c:pt idx="14">
                  <c:v>15/08/2019</c:v>
                </c:pt>
                <c:pt idx="15">
                  <c:v>16/08/2019</c:v>
                </c:pt>
                <c:pt idx="16">
                  <c:v>17/08/2019</c:v>
                </c:pt>
                <c:pt idx="17">
                  <c:v>18/08/2019</c:v>
                </c:pt>
                <c:pt idx="18">
                  <c:v>19/08/2019</c:v>
                </c:pt>
                <c:pt idx="19">
                  <c:v>20/08/2019</c:v>
                </c:pt>
                <c:pt idx="20">
                  <c:v>21/08/2019</c:v>
                </c:pt>
                <c:pt idx="21">
                  <c:v>22/08/2019</c:v>
                </c:pt>
                <c:pt idx="22">
                  <c:v>23/08/2019</c:v>
                </c:pt>
                <c:pt idx="23">
                  <c:v>24/08/2019</c:v>
                </c:pt>
                <c:pt idx="24">
                  <c:v>25/08/2019</c:v>
                </c:pt>
                <c:pt idx="25">
                  <c:v>26/08/2019</c:v>
                </c:pt>
                <c:pt idx="26">
                  <c:v>27/08/2019</c:v>
                </c:pt>
                <c:pt idx="27">
                  <c:v>28/08/2019</c:v>
                </c:pt>
                <c:pt idx="28">
                  <c:v>29/08/2019</c:v>
                </c:pt>
                <c:pt idx="29">
                  <c:v>30/08/2019</c:v>
                </c:pt>
                <c:pt idx="30">
                  <c:v>31/08/2019</c:v>
                </c:pt>
                <c:pt idx="31">
                  <c:v>TOTAL MES m3</c:v>
                </c:pt>
              </c:strCache>
            </c:strRef>
          </c:cat>
          <c:val>
            <c:numRef>
              <c:f>'PLANTA MUNICIPAL'!$C$6:$C$37</c:f>
              <c:numCache>
                <c:formatCode>0</c:formatCode>
                <c:ptCount val="32"/>
                <c:pt idx="0">
                  <c:v>1916</c:v>
                </c:pt>
                <c:pt idx="1">
                  <c:v>1816</c:v>
                </c:pt>
                <c:pt idx="2">
                  <c:v>1866</c:v>
                </c:pt>
                <c:pt idx="3">
                  <c:v>1995</c:v>
                </c:pt>
                <c:pt idx="4">
                  <c:v>1966</c:v>
                </c:pt>
                <c:pt idx="5">
                  <c:v>1906</c:v>
                </c:pt>
                <c:pt idx="6">
                  <c:v>1786</c:v>
                </c:pt>
                <c:pt idx="7">
                  <c:v>1757</c:v>
                </c:pt>
                <c:pt idx="8">
                  <c:v>1855</c:v>
                </c:pt>
                <c:pt idx="9">
                  <c:v>1877</c:v>
                </c:pt>
                <c:pt idx="10">
                  <c:v>1964</c:v>
                </c:pt>
                <c:pt idx="11">
                  <c:v>1656</c:v>
                </c:pt>
                <c:pt idx="12">
                  <c:v>1808</c:v>
                </c:pt>
                <c:pt idx="13">
                  <c:v>1884</c:v>
                </c:pt>
                <c:pt idx="14">
                  <c:v>2049</c:v>
                </c:pt>
                <c:pt idx="15">
                  <c:v>2082</c:v>
                </c:pt>
                <c:pt idx="16">
                  <c:v>1963</c:v>
                </c:pt>
                <c:pt idx="17">
                  <c:v>1812</c:v>
                </c:pt>
                <c:pt idx="18">
                  <c:v>2064</c:v>
                </c:pt>
                <c:pt idx="19">
                  <c:v>2077</c:v>
                </c:pt>
                <c:pt idx="20">
                  <c:v>1857</c:v>
                </c:pt>
                <c:pt idx="21">
                  <c:v>1819</c:v>
                </c:pt>
                <c:pt idx="22">
                  <c:v>1944</c:v>
                </c:pt>
                <c:pt idx="23">
                  <c:v>2043</c:v>
                </c:pt>
                <c:pt idx="24">
                  <c:v>2027</c:v>
                </c:pt>
                <c:pt idx="25">
                  <c:v>1991</c:v>
                </c:pt>
                <c:pt idx="26">
                  <c:v>1914</c:v>
                </c:pt>
                <c:pt idx="27">
                  <c:v>1816</c:v>
                </c:pt>
                <c:pt idx="28">
                  <c:v>2021</c:v>
                </c:pt>
                <c:pt idx="29">
                  <c:v>2092</c:v>
                </c:pt>
                <c:pt idx="30">
                  <c:v>2046</c:v>
                </c:pt>
                <c:pt idx="31" formatCode="#\ ?/?">
                  <c:v>59669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6A-466E-B587-F34800344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1737328"/>
        <c:axId val="2121739504"/>
      </c:lineChart>
      <c:catAx>
        <c:axId val="2121737328"/>
        <c:scaling>
          <c:orientation val="minMax"/>
          <c:min val="1"/>
        </c:scaling>
        <c:delete val="0"/>
        <c:axPos val="b"/>
        <c:title>
          <c:layout>
            <c:manualLayout>
              <c:xMode val="edge"/>
              <c:yMode val="edge"/>
              <c:x val="0.4635010023211647"/>
              <c:y val="0.9162771806808820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9504"/>
        <c:crosses val="autoZero"/>
        <c:auto val="1"/>
        <c:lblAlgn val="ctr"/>
        <c:lblOffset val="100"/>
        <c:noMultiLvlLbl val="1"/>
      </c:catAx>
      <c:valAx>
        <c:axId val="2121739504"/>
        <c:scaling>
          <c:orientation val="minMax"/>
          <c:max val="2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7328"/>
        <c:crosses val="autoZero"/>
        <c:crossBetween val="between"/>
        <c:majorUnit val="500"/>
        <c:minorUnit val="100"/>
      </c:valAx>
      <c:spPr>
        <a:noFill/>
      </c:spPr>
    </c:plotArea>
    <c:plotVisOnly val="1"/>
    <c:dispBlanksAs val="gap"/>
    <c:showDLblsOverMax val="0"/>
  </c:chart>
  <c:spPr>
    <a:gradFill>
      <a:gsLst>
        <a:gs pos="0">
          <a:srgbClr val="3A3A3A">
            <a:lumMod val="65000"/>
            <a:lumOff val="35000"/>
          </a:srgbClr>
        </a:gs>
        <a:gs pos="35000">
          <a:srgbClr val="333333"/>
        </a:gs>
        <a:gs pos="100000">
          <a:srgbClr val="404040"/>
        </a:gs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AGUA ENVIADA Vs TOTAL PERDIDAS MES</a:t>
            </a:r>
            <a:r>
              <a:rPr lang="es-CO" baseline="0"/>
              <a:t> DE AGOSTO</a:t>
            </a:r>
            <a:r>
              <a:rPr lang="es-CO"/>
              <a:t> 2019 PLANTA MUNICIPAL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807581471843853E-2"/>
          <c:y val="0.40540890997896784"/>
          <c:w val="0.74195821741477586"/>
          <c:h val="0.5142455371886460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'PLANTA MUNICIPAL'!$B$5</c:f>
              <c:strCache>
                <c:ptCount val="1"/>
                <c:pt idx="0">
                  <c:v>AGUA CAPTADA EN M3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'PLANTA MUNICIPAL'!$A$37</c:f>
              <c:strCache>
                <c:ptCount val="1"/>
                <c:pt idx="0">
                  <c:v>TOTAL MES m3</c:v>
                </c:pt>
              </c:strCache>
            </c:strRef>
          </c:cat>
          <c:val>
            <c:numRef>
              <c:f>'PLANTA MUNICIPAL'!$B$37</c:f>
              <c:numCache>
                <c:formatCode>#\ ?/?</c:formatCode>
                <c:ptCount val="1"/>
                <c:pt idx="0">
                  <c:v>64030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BF-4B5D-8A8E-99E4E3AD6DB7}"/>
            </c:ext>
          </c:extLst>
        </c:ser>
        <c:ser>
          <c:idx val="1"/>
          <c:order val="1"/>
          <c:tx>
            <c:strRef>
              <c:f>'PLANTA MUNICIPAL'!$C$5</c:f>
              <c:strCache>
                <c:ptCount val="1"/>
                <c:pt idx="0">
                  <c:v>AGUA ENVIADA EN M3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7.7519393364095773E-2"/>
                  <c:y val="-1.35593220338983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ABF-4B5D-8A8E-99E4E3AD6DB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0638061149326682E-2"/>
                  <c:y val="-1.3937282229965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ABF-4B5D-8A8E-99E4E3AD6DB7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'PLANTA MUNICIPAL'!$A$37</c:f>
              <c:strCache>
                <c:ptCount val="1"/>
                <c:pt idx="0">
                  <c:v>TOTAL MES m3</c:v>
                </c:pt>
              </c:strCache>
            </c:strRef>
          </c:cat>
          <c:val>
            <c:numRef>
              <c:f>'PLANTA MUNICIPAL'!$C$37</c:f>
              <c:numCache>
                <c:formatCode>#\ ?/?</c:formatCode>
                <c:ptCount val="1"/>
                <c:pt idx="0">
                  <c:v>59669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BF-4B5D-8A8E-99E4E3AD6D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121736240"/>
        <c:axId val="2121736784"/>
        <c:axId val="2122483904"/>
      </c:bar3DChart>
      <c:catAx>
        <c:axId val="212173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6784"/>
        <c:crosses val="autoZero"/>
        <c:auto val="1"/>
        <c:lblAlgn val="ctr"/>
        <c:lblOffset val="100"/>
        <c:noMultiLvlLbl val="1"/>
      </c:catAx>
      <c:valAx>
        <c:axId val="2121736784"/>
        <c:scaling>
          <c:orientation val="minMax"/>
        </c:scaling>
        <c:delete val="1"/>
        <c:axPos val="l"/>
        <c:numFmt formatCode="#\ ?/?" sourceLinked="1"/>
        <c:majorTickMark val="out"/>
        <c:minorTickMark val="none"/>
        <c:tickLblPos val="nextTo"/>
        <c:crossAx val="2121736240"/>
        <c:crosses val="autoZero"/>
        <c:crossBetween val="between"/>
      </c:valAx>
      <c:serAx>
        <c:axId val="2122483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1736784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TOTAL AGUA ENVIADA Vs TOTAL PERDIDAS </a:t>
            </a:r>
            <a:r>
              <a:rPr lang="es-CO" baseline="0"/>
              <a:t> AGOSTO  </a:t>
            </a:r>
            <a:r>
              <a:rPr lang="es-CO"/>
              <a:t>2019 PLANTA VEREDAL</a:t>
            </a:r>
          </a:p>
        </c:rich>
      </c:tx>
      <c:layout>
        <c:manualLayout>
          <c:xMode val="edge"/>
          <c:yMode val="edge"/>
          <c:x val="0.1547175207750194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5803859208152726E-2"/>
          <c:y val="0.47304543679444916"/>
          <c:w val="0.71474176477126017"/>
          <c:h val="0.42594483648021508"/>
        </c:manualLayout>
      </c:layout>
      <c:bar3DChart>
        <c:barDir val="col"/>
        <c:grouping val="standard"/>
        <c:varyColors val="0"/>
        <c:ser>
          <c:idx val="0"/>
          <c:order val="0"/>
          <c:tx>
            <c:v>AGUA CAPTADA M3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'PLANTA VEREDAL'!$A$37</c:f>
              <c:strCache>
                <c:ptCount val="1"/>
                <c:pt idx="0">
                  <c:v>TOTAL MES  m3</c:v>
                </c:pt>
              </c:strCache>
            </c:strRef>
          </c:cat>
          <c:val>
            <c:numRef>
              <c:f>'PLANTA VEREDAL'!$B$37</c:f>
              <c:numCache>
                <c:formatCode>General</c:formatCode>
                <c:ptCount val="1"/>
                <c:pt idx="0">
                  <c:v>34813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74-4D63-9428-2F0F2E0EC77C}"/>
            </c:ext>
          </c:extLst>
        </c:ser>
        <c:ser>
          <c:idx val="1"/>
          <c:order val="1"/>
          <c:tx>
            <c:v>AGUA ENVIADA M3</c:v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'PLANTA VEREDAL'!$A$37</c:f>
              <c:strCache>
                <c:ptCount val="1"/>
                <c:pt idx="0">
                  <c:v>TOTAL MES  m3</c:v>
                </c:pt>
              </c:strCache>
            </c:strRef>
          </c:cat>
          <c:val>
            <c:numRef>
              <c:f>'PLANTA VEREDAL'!$C$37</c:f>
              <c:numCache>
                <c:formatCode>General</c:formatCode>
                <c:ptCount val="1"/>
                <c:pt idx="0">
                  <c:v>30715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F74-4D63-9428-2F0F2E0EC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121725904"/>
        <c:axId val="2123504560"/>
        <c:axId val="2122479536"/>
      </c:bar3DChart>
      <c:catAx>
        <c:axId val="212172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4560"/>
        <c:crosses val="autoZero"/>
        <c:auto val="1"/>
        <c:lblAlgn val="ctr"/>
        <c:lblOffset val="100"/>
        <c:noMultiLvlLbl val="0"/>
      </c:catAx>
      <c:valAx>
        <c:axId val="2123504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1725904"/>
        <c:crosses val="autoZero"/>
        <c:crossBetween val="between"/>
      </c:valAx>
      <c:serAx>
        <c:axId val="21224795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4560"/>
        <c:crosses val="autoZero"/>
      </c:serAx>
      <c:spPr>
        <a:noFill/>
        <a:ln>
          <a:noFill/>
        </a:ln>
        <a:effectLst/>
      </c:spPr>
    </c:plotArea>
    <c:legend>
      <c:legendPos val="t"/>
      <c:overlay val="0"/>
      <c:spPr>
        <a:ln>
          <a:solidFill>
            <a:schemeClr val="accent1"/>
          </a:solidFill>
        </a:ln>
      </c:sp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AGUA</a:t>
            </a:r>
            <a:r>
              <a:rPr lang="es-CO" baseline="0"/>
              <a:t> CAPTADA Vs AGUA ENVIADA PLANTA VEREDAL MES DE AGOSTO  2019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'PLANTA VEREDAL'!$B$5</c:f>
              <c:strCache>
                <c:ptCount val="1"/>
                <c:pt idx="0">
                  <c:v>AGUA CAPTADA EN M3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'PLANTA VEREDAL'!$A$6:$A$36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'PLANTA VEREDAL'!$B$6:$B$32</c:f>
              <c:numCache>
                <c:formatCode>General</c:formatCode>
                <c:ptCount val="27"/>
                <c:pt idx="0">
                  <c:v>1123</c:v>
                </c:pt>
                <c:pt idx="1">
                  <c:v>1123</c:v>
                </c:pt>
                <c:pt idx="2">
                  <c:v>1123</c:v>
                </c:pt>
                <c:pt idx="3">
                  <c:v>1123</c:v>
                </c:pt>
                <c:pt idx="4">
                  <c:v>1123</c:v>
                </c:pt>
                <c:pt idx="5">
                  <c:v>1123</c:v>
                </c:pt>
                <c:pt idx="6">
                  <c:v>1123</c:v>
                </c:pt>
                <c:pt idx="7">
                  <c:v>1123</c:v>
                </c:pt>
                <c:pt idx="8">
                  <c:v>1123</c:v>
                </c:pt>
                <c:pt idx="9">
                  <c:v>1123</c:v>
                </c:pt>
                <c:pt idx="10">
                  <c:v>1123</c:v>
                </c:pt>
                <c:pt idx="11">
                  <c:v>1123</c:v>
                </c:pt>
                <c:pt idx="12">
                  <c:v>1123</c:v>
                </c:pt>
                <c:pt idx="13">
                  <c:v>1123</c:v>
                </c:pt>
                <c:pt idx="14">
                  <c:v>1123</c:v>
                </c:pt>
                <c:pt idx="15">
                  <c:v>1123</c:v>
                </c:pt>
                <c:pt idx="16">
                  <c:v>1123</c:v>
                </c:pt>
                <c:pt idx="17">
                  <c:v>1123</c:v>
                </c:pt>
                <c:pt idx="18">
                  <c:v>1123</c:v>
                </c:pt>
                <c:pt idx="19">
                  <c:v>1123</c:v>
                </c:pt>
                <c:pt idx="20">
                  <c:v>1123</c:v>
                </c:pt>
                <c:pt idx="21">
                  <c:v>1123</c:v>
                </c:pt>
                <c:pt idx="22">
                  <c:v>1123</c:v>
                </c:pt>
                <c:pt idx="23">
                  <c:v>1123</c:v>
                </c:pt>
                <c:pt idx="24">
                  <c:v>1123</c:v>
                </c:pt>
                <c:pt idx="25">
                  <c:v>1123</c:v>
                </c:pt>
                <c:pt idx="26">
                  <c:v>1123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73-4AC7-8EFF-5537C36A02F0}"/>
            </c:ext>
          </c:extLst>
        </c:ser>
        <c:ser>
          <c:idx val="1"/>
          <c:order val="1"/>
          <c:tx>
            <c:strRef>
              <c:f>'PLANTA VEREDAL'!$C$5</c:f>
              <c:strCache>
                <c:ptCount val="1"/>
                <c:pt idx="0">
                  <c:v>AGUA ENVIADA EN M3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numRef>
              <c:f>'PLANTA VEREDAL'!$A$6:$A$36</c:f>
              <c:numCache>
                <c:formatCode>m/d/yyyy</c:formatCode>
                <c:ptCount val="31"/>
                <c:pt idx="0">
                  <c:v>43678</c:v>
                </c:pt>
                <c:pt idx="1">
                  <c:v>43679</c:v>
                </c:pt>
                <c:pt idx="2">
                  <c:v>43680</c:v>
                </c:pt>
                <c:pt idx="3">
                  <c:v>43681</c:v>
                </c:pt>
                <c:pt idx="4">
                  <c:v>43682</c:v>
                </c:pt>
                <c:pt idx="5">
                  <c:v>43683</c:v>
                </c:pt>
                <c:pt idx="6">
                  <c:v>43684</c:v>
                </c:pt>
                <c:pt idx="7">
                  <c:v>43685</c:v>
                </c:pt>
                <c:pt idx="8">
                  <c:v>43686</c:v>
                </c:pt>
                <c:pt idx="9">
                  <c:v>43687</c:v>
                </c:pt>
                <c:pt idx="10">
                  <c:v>43688</c:v>
                </c:pt>
                <c:pt idx="11">
                  <c:v>43689</c:v>
                </c:pt>
                <c:pt idx="12">
                  <c:v>43690</c:v>
                </c:pt>
                <c:pt idx="13">
                  <c:v>43691</c:v>
                </c:pt>
                <c:pt idx="14">
                  <c:v>43692</c:v>
                </c:pt>
                <c:pt idx="15">
                  <c:v>43693</c:v>
                </c:pt>
                <c:pt idx="16">
                  <c:v>43694</c:v>
                </c:pt>
                <c:pt idx="17">
                  <c:v>43695</c:v>
                </c:pt>
                <c:pt idx="18">
                  <c:v>43696</c:v>
                </c:pt>
                <c:pt idx="19">
                  <c:v>43697</c:v>
                </c:pt>
                <c:pt idx="20">
                  <c:v>43698</c:v>
                </c:pt>
                <c:pt idx="21">
                  <c:v>43699</c:v>
                </c:pt>
                <c:pt idx="22">
                  <c:v>43700</c:v>
                </c:pt>
                <c:pt idx="23">
                  <c:v>43701</c:v>
                </c:pt>
                <c:pt idx="24">
                  <c:v>43702</c:v>
                </c:pt>
                <c:pt idx="25">
                  <c:v>43703</c:v>
                </c:pt>
                <c:pt idx="26">
                  <c:v>43704</c:v>
                </c:pt>
                <c:pt idx="27">
                  <c:v>43705</c:v>
                </c:pt>
                <c:pt idx="28">
                  <c:v>43706</c:v>
                </c:pt>
                <c:pt idx="29">
                  <c:v>43707</c:v>
                </c:pt>
                <c:pt idx="30">
                  <c:v>43708</c:v>
                </c:pt>
              </c:numCache>
            </c:numRef>
          </c:cat>
          <c:val>
            <c:numRef>
              <c:f>'PLANTA VEREDAL'!$C$6:$C$32</c:f>
              <c:numCache>
                <c:formatCode>General</c:formatCode>
                <c:ptCount val="27"/>
                <c:pt idx="0">
                  <c:v>998</c:v>
                </c:pt>
                <c:pt idx="1">
                  <c:v>1012</c:v>
                </c:pt>
                <c:pt idx="2">
                  <c:v>998</c:v>
                </c:pt>
                <c:pt idx="3">
                  <c:v>965</c:v>
                </c:pt>
                <c:pt idx="4">
                  <c:v>973</c:v>
                </c:pt>
                <c:pt idx="5">
                  <c:v>1031</c:v>
                </c:pt>
                <c:pt idx="6">
                  <c:v>1018</c:v>
                </c:pt>
                <c:pt idx="7">
                  <c:v>956</c:v>
                </c:pt>
                <c:pt idx="8">
                  <c:v>1004</c:v>
                </c:pt>
                <c:pt idx="9">
                  <c:v>995</c:v>
                </c:pt>
                <c:pt idx="10">
                  <c:v>1018</c:v>
                </c:pt>
                <c:pt idx="11">
                  <c:v>986</c:v>
                </c:pt>
                <c:pt idx="12">
                  <c:v>958</c:v>
                </c:pt>
                <c:pt idx="13">
                  <c:v>970</c:v>
                </c:pt>
                <c:pt idx="14">
                  <c:v>982</c:v>
                </c:pt>
                <c:pt idx="15">
                  <c:v>1035</c:v>
                </c:pt>
                <c:pt idx="16">
                  <c:v>1021</c:v>
                </c:pt>
                <c:pt idx="17">
                  <c:v>975</c:v>
                </c:pt>
                <c:pt idx="18">
                  <c:v>1012</c:v>
                </c:pt>
                <c:pt idx="19">
                  <c:v>998</c:v>
                </c:pt>
                <c:pt idx="20">
                  <c:v>960</c:v>
                </c:pt>
                <c:pt idx="21">
                  <c:v>1000</c:v>
                </c:pt>
                <c:pt idx="22">
                  <c:v>976</c:v>
                </c:pt>
                <c:pt idx="23">
                  <c:v>955</c:v>
                </c:pt>
                <c:pt idx="24">
                  <c:v>993</c:v>
                </c:pt>
                <c:pt idx="25">
                  <c:v>961</c:v>
                </c:pt>
                <c:pt idx="26">
                  <c:v>980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73-4AC7-8EFF-5537C36A0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505648"/>
        <c:axId val="2123501296"/>
      </c:lineChart>
      <c:dateAx>
        <c:axId val="2123505648"/>
        <c:scaling>
          <c:orientation val="minMax"/>
          <c:max val="43708"/>
          <c:min val="4367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1296"/>
        <c:crosses val="autoZero"/>
        <c:auto val="1"/>
        <c:lblOffset val="100"/>
        <c:baseTimeUnit val="days"/>
        <c:majorUnit val="1"/>
        <c:majorTimeUnit val="days"/>
      </c:dateAx>
      <c:valAx>
        <c:axId val="2123501296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235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180975</xdr:colOff>
      <xdr:row>2</xdr:row>
      <xdr:rowOff>38100</xdr:rowOff>
    </xdr:from>
    <xdr:to>
      <xdr:col>9</xdr:col>
      <xdr:colOff>133350</xdr:colOff>
      <xdr:row>15</xdr:row>
      <xdr:rowOff>38101</xdr:rowOff>
    </xdr:to>
    <xdr:graphicFrame macro="">
      <xdr:nvGraphicFramePr>
        <xdr:cNvPr id="5" name="Gráfico 1" title="NIVEL BOCATOMA MES DE MARZ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2</xdr:row>
      <xdr:rowOff>42862</xdr:rowOff>
    </xdr:from>
    <xdr:to>
      <xdr:col>9</xdr:col>
      <xdr:colOff>133350</xdr:colOff>
      <xdr:row>15</xdr:row>
      <xdr:rowOff>185737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276226</xdr:colOff>
      <xdr:row>2</xdr:row>
      <xdr:rowOff>19050</xdr:rowOff>
    </xdr:from>
    <xdr:to>
      <xdr:col>13</xdr:col>
      <xdr:colOff>409575</xdr:colOff>
      <xdr:row>14</xdr:row>
      <xdr:rowOff>16329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15</xdr:row>
      <xdr:rowOff>76200</xdr:rowOff>
    </xdr:from>
    <xdr:to>
      <xdr:col>13</xdr:col>
      <xdr:colOff>400050</xdr:colOff>
      <xdr:row>29</xdr:row>
      <xdr:rowOff>66676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152399</xdr:colOff>
      <xdr:row>0</xdr:row>
      <xdr:rowOff>166687</xdr:rowOff>
    </xdr:from>
    <xdr:to>
      <xdr:col>8</xdr:col>
      <xdr:colOff>704849</xdr:colOff>
      <xdr:row>14</xdr:row>
      <xdr:rowOff>128587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752476</xdr:colOff>
      <xdr:row>1</xdr:row>
      <xdr:rowOff>0</xdr:rowOff>
    </xdr:from>
    <xdr:to>
      <xdr:col>12</xdr:col>
      <xdr:colOff>419100</xdr:colOff>
      <xdr:row>12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752475</xdr:colOff>
      <xdr:row>13</xdr:row>
      <xdr:rowOff>19049</xdr:rowOff>
    </xdr:from>
    <xdr:to>
      <xdr:col>11</xdr:col>
      <xdr:colOff>742949</xdr:colOff>
      <xdr:row>26</xdr:row>
      <xdr:rowOff>152399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47625</xdr:colOff>
      <xdr:row>13</xdr:row>
      <xdr:rowOff>123826</xdr:rowOff>
    </xdr:from>
    <xdr:to>
      <xdr:col>22</xdr:col>
      <xdr:colOff>200025</xdr:colOff>
      <xdr:row>18</xdr:row>
      <xdr:rowOff>38101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6487775" y="3114676"/>
          <a:ext cx="914400" cy="914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152401</xdr:colOff>
      <xdr:row>13</xdr:row>
      <xdr:rowOff>47624</xdr:rowOff>
    </xdr:from>
    <xdr:to>
      <xdr:col>10</xdr:col>
      <xdr:colOff>733425</xdr:colOff>
      <xdr:row>26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171451</xdr:colOff>
      <xdr:row>1</xdr:row>
      <xdr:rowOff>142875</xdr:rowOff>
    </xdr:from>
    <xdr:to>
      <xdr:col>10</xdr:col>
      <xdr:colOff>752475</xdr:colOff>
      <xdr:row>11</xdr:row>
      <xdr:rowOff>66672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0</xdr:row>
      <xdr:rowOff>0</xdr:rowOff>
    </xdr:from>
    <xdr:to>
      <xdr:col>14</xdr:col>
      <xdr:colOff>561974</xdr:colOff>
      <xdr:row>11</xdr:row>
      <xdr:rowOff>4761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11</xdr:row>
      <xdr:rowOff>180975</xdr:rowOff>
    </xdr:from>
    <xdr:to>
      <xdr:col>14</xdr:col>
      <xdr:colOff>609601</xdr:colOff>
      <xdr:row>26</xdr:row>
      <xdr:rowOff>1358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3" workbookViewId="0">
      <selection activeCell="D34" sqref="D33:D34"/>
    </sheetView>
  </sheetViews>
  <sheetFormatPr baseColWidth="10" defaultRowHeight="15" x14ac:dyDescent="0.25"/>
  <sheetData>
    <row r="1" spans="1:13" x14ac:dyDescent="0.25">
      <c r="A1" s="82" t="s">
        <v>10</v>
      </c>
      <c r="B1" s="83"/>
    </row>
    <row r="2" spans="1:13" x14ac:dyDescent="0.25">
      <c r="A2" s="82" t="s">
        <v>17</v>
      </c>
      <c r="B2" s="83"/>
    </row>
    <row r="3" spans="1:13" ht="15.75" thickBot="1" x14ac:dyDescent="0.3">
      <c r="A3" s="7" t="s">
        <v>2</v>
      </c>
      <c r="B3" s="8" t="s">
        <v>11</v>
      </c>
    </row>
    <row r="4" spans="1:13" ht="15.75" thickBot="1" x14ac:dyDescent="0.3">
      <c r="A4" s="13">
        <v>43678</v>
      </c>
      <c r="B4" s="54">
        <v>2.87</v>
      </c>
    </row>
    <row r="5" spans="1:13" ht="15.75" thickBot="1" x14ac:dyDescent="0.3">
      <c r="A5" s="13">
        <v>43679</v>
      </c>
      <c r="B5" s="54">
        <v>2.88</v>
      </c>
    </row>
    <row r="6" spans="1:13" ht="15.75" thickBot="1" x14ac:dyDescent="0.3">
      <c r="A6" s="13">
        <v>43680</v>
      </c>
      <c r="B6" s="54">
        <v>2.9</v>
      </c>
    </row>
    <row r="7" spans="1:13" ht="15.75" thickBot="1" x14ac:dyDescent="0.3">
      <c r="A7" s="13">
        <v>43681</v>
      </c>
      <c r="B7" s="55">
        <v>2.89</v>
      </c>
      <c r="H7" s="1"/>
      <c r="M7" s="1"/>
    </row>
    <row r="8" spans="1:13" ht="15.75" thickBot="1" x14ac:dyDescent="0.3">
      <c r="A8" s="13">
        <v>43682</v>
      </c>
      <c r="B8" s="55">
        <v>2.88</v>
      </c>
      <c r="H8" s="1"/>
      <c r="M8" s="1"/>
    </row>
    <row r="9" spans="1:13" ht="15.75" thickBot="1" x14ac:dyDescent="0.3">
      <c r="A9" s="13">
        <v>43683</v>
      </c>
      <c r="B9" s="55">
        <v>2.87</v>
      </c>
      <c r="H9" s="1"/>
      <c r="M9" s="1"/>
    </row>
    <row r="10" spans="1:13" ht="15.75" thickBot="1" x14ac:dyDescent="0.3">
      <c r="A10" s="13">
        <v>43684</v>
      </c>
      <c r="B10" s="55">
        <v>2.86</v>
      </c>
      <c r="H10" s="1"/>
      <c r="M10" s="1"/>
    </row>
    <row r="11" spans="1:13" ht="15.75" thickBot="1" x14ac:dyDescent="0.3">
      <c r="A11" s="13">
        <v>43685</v>
      </c>
      <c r="B11" s="55">
        <v>2.86</v>
      </c>
      <c r="H11" s="1"/>
      <c r="M11" s="1"/>
    </row>
    <row r="12" spans="1:13" ht="15.75" thickBot="1" x14ac:dyDescent="0.3">
      <c r="A12" s="13">
        <v>43686</v>
      </c>
      <c r="B12" s="55">
        <v>2.85</v>
      </c>
      <c r="H12" s="1"/>
      <c r="M12" s="1"/>
    </row>
    <row r="13" spans="1:13" ht="15.75" thickBot="1" x14ac:dyDescent="0.3">
      <c r="A13" s="13">
        <v>43687</v>
      </c>
      <c r="B13" s="55">
        <v>2.84</v>
      </c>
      <c r="H13" s="1"/>
      <c r="M13" s="1"/>
    </row>
    <row r="14" spans="1:13" ht="15.75" thickBot="1" x14ac:dyDescent="0.3">
      <c r="A14" s="13">
        <v>43688</v>
      </c>
      <c r="B14" s="55">
        <v>2.83</v>
      </c>
      <c r="H14" s="1"/>
      <c r="M14" s="1"/>
    </row>
    <row r="15" spans="1:13" ht="15.75" thickBot="1" x14ac:dyDescent="0.3">
      <c r="A15" s="13">
        <v>43689</v>
      </c>
      <c r="B15" s="20">
        <v>2.83</v>
      </c>
      <c r="H15" s="1"/>
      <c r="M15" s="1"/>
    </row>
    <row r="16" spans="1:13" ht="15.75" thickBot="1" x14ac:dyDescent="0.3">
      <c r="A16" s="13">
        <v>43690</v>
      </c>
      <c r="B16" s="20">
        <v>2.82</v>
      </c>
      <c r="H16" s="1"/>
      <c r="M16" s="1"/>
    </row>
    <row r="17" spans="1:13" ht="15.75" thickBot="1" x14ac:dyDescent="0.3">
      <c r="A17" s="13">
        <v>43691</v>
      </c>
      <c r="B17" s="20">
        <v>2.82</v>
      </c>
      <c r="H17" s="1"/>
      <c r="M17" s="1"/>
    </row>
    <row r="18" spans="1:13" ht="15.75" thickBot="1" x14ac:dyDescent="0.3">
      <c r="A18" s="13">
        <v>43692</v>
      </c>
      <c r="B18" s="20">
        <v>2.81</v>
      </c>
      <c r="H18" s="1"/>
      <c r="M18" s="1"/>
    </row>
    <row r="19" spans="1:13" ht="15.75" thickBot="1" x14ac:dyDescent="0.3">
      <c r="A19" s="13">
        <v>43693</v>
      </c>
      <c r="B19" s="20">
        <v>2.8</v>
      </c>
      <c r="H19" s="1"/>
      <c r="M19" s="1"/>
    </row>
    <row r="20" spans="1:13" ht="15.75" thickBot="1" x14ac:dyDescent="0.3">
      <c r="A20" s="13">
        <v>43694</v>
      </c>
      <c r="B20" s="20">
        <v>2.79</v>
      </c>
      <c r="H20" s="1"/>
      <c r="M20" s="1"/>
    </row>
    <row r="21" spans="1:13" ht="15.75" thickBot="1" x14ac:dyDescent="0.3">
      <c r="A21" s="13">
        <v>43695</v>
      </c>
      <c r="B21" s="20">
        <v>2.77</v>
      </c>
      <c r="H21" s="1"/>
      <c r="M21" s="1"/>
    </row>
    <row r="22" spans="1:13" ht="15.75" thickBot="1" x14ac:dyDescent="0.3">
      <c r="A22" s="13">
        <v>43696</v>
      </c>
      <c r="B22" s="20">
        <v>2.76</v>
      </c>
      <c r="H22" s="1"/>
      <c r="M22" s="1"/>
    </row>
    <row r="23" spans="1:13" ht="15.75" thickBot="1" x14ac:dyDescent="0.3">
      <c r="A23" s="13">
        <v>43697</v>
      </c>
      <c r="B23" s="20">
        <v>2.75</v>
      </c>
      <c r="H23" s="1"/>
      <c r="M23" s="1"/>
    </row>
    <row r="24" spans="1:13" ht="15.75" thickBot="1" x14ac:dyDescent="0.3">
      <c r="A24" s="13">
        <v>43698</v>
      </c>
      <c r="B24" s="20">
        <v>2.76</v>
      </c>
    </row>
    <row r="25" spans="1:13" ht="15.75" thickBot="1" x14ac:dyDescent="0.3">
      <c r="A25" s="13">
        <v>43699</v>
      </c>
      <c r="B25" s="20">
        <v>2.78</v>
      </c>
    </row>
    <row r="26" spans="1:13" ht="15.75" thickBot="1" x14ac:dyDescent="0.3">
      <c r="A26" s="13">
        <v>43700</v>
      </c>
      <c r="B26" s="20">
        <v>2.78</v>
      </c>
    </row>
    <row r="27" spans="1:13" ht="15.75" thickBot="1" x14ac:dyDescent="0.3">
      <c r="A27" s="13">
        <v>43701</v>
      </c>
      <c r="B27" s="20">
        <v>2.81</v>
      </c>
    </row>
    <row r="28" spans="1:13" ht="15.75" thickBot="1" x14ac:dyDescent="0.3">
      <c r="A28" s="13">
        <v>43702</v>
      </c>
      <c r="B28" s="20">
        <v>2.81</v>
      </c>
    </row>
    <row r="29" spans="1:13" ht="15.75" thickBot="1" x14ac:dyDescent="0.3">
      <c r="A29" s="13">
        <v>43703</v>
      </c>
      <c r="B29" s="20">
        <v>2.8</v>
      </c>
    </row>
    <row r="30" spans="1:13" ht="15.75" thickBot="1" x14ac:dyDescent="0.3">
      <c r="A30" s="13">
        <v>43704</v>
      </c>
      <c r="B30" s="20">
        <v>2.79</v>
      </c>
    </row>
    <row r="31" spans="1:13" ht="15.75" thickBot="1" x14ac:dyDescent="0.3">
      <c r="A31" s="13">
        <v>43705</v>
      </c>
      <c r="B31" s="20">
        <v>2.78</v>
      </c>
    </row>
    <row r="32" spans="1:13" ht="15.75" thickBot="1" x14ac:dyDescent="0.3">
      <c r="A32" s="13">
        <v>43706</v>
      </c>
      <c r="B32" s="20">
        <v>2.77</v>
      </c>
    </row>
    <row r="33" spans="1:2" ht="15.75" thickBot="1" x14ac:dyDescent="0.3">
      <c r="A33" s="13">
        <v>43707</v>
      </c>
      <c r="B33" s="44">
        <v>2.76</v>
      </c>
    </row>
    <row r="34" spans="1:2" ht="15.75" thickBot="1" x14ac:dyDescent="0.3">
      <c r="A34" s="13">
        <v>43708</v>
      </c>
      <c r="B34" s="20">
        <v>2.75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19" workbookViewId="0">
      <selection activeCell="B6" sqref="B6"/>
    </sheetView>
  </sheetViews>
  <sheetFormatPr baseColWidth="10" defaultRowHeight="15" x14ac:dyDescent="0.25"/>
  <cols>
    <col min="1" max="1" width="13.140625" customWidth="1"/>
  </cols>
  <sheetData>
    <row r="1" spans="1:5" ht="15.75" thickBot="1" x14ac:dyDescent="0.3"/>
    <row r="2" spans="1:5" x14ac:dyDescent="0.25">
      <c r="A2" s="84" t="s">
        <v>0</v>
      </c>
      <c r="B2" s="85"/>
      <c r="C2" s="85"/>
      <c r="D2" s="86"/>
    </row>
    <row r="3" spans="1:5" ht="15.75" thickBot="1" x14ac:dyDescent="0.3">
      <c r="A3" s="87"/>
      <c r="B3" s="88"/>
      <c r="C3" s="88"/>
      <c r="D3" s="89"/>
    </row>
    <row r="4" spans="1:5" ht="15.75" thickBot="1" x14ac:dyDescent="0.3">
      <c r="A4" s="90" t="s">
        <v>1</v>
      </c>
      <c r="B4" s="91"/>
      <c r="C4" s="91"/>
      <c r="D4" s="92"/>
    </row>
    <row r="5" spans="1:5" ht="45.75" thickBot="1" x14ac:dyDescent="0.3">
      <c r="A5" s="17" t="s">
        <v>14</v>
      </c>
      <c r="B5" s="18" t="s">
        <v>3</v>
      </c>
      <c r="C5" s="18" t="s">
        <v>4</v>
      </c>
      <c r="D5" s="18" t="s">
        <v>5</v>
      </c>
    </row>
    <row r="6" spans="1:5" ht="15.75" thickBot="1" x14ac:dyDescent="0.3">
      <c r="A6" s="13">
        <v>43709</v>
      </c>
      <c r="B6" s="62">
        <v>2074</v>
      </c>
      <c r="C6" s="19">
        <v>1805</v>
      </c>
      <c r="D6" s="15">
        <v>24</v>
      </c>
    </row>
    <row r="7" spans="1:5" ht="15.75" thickBot="1" x14ac:dyDescent="0.3">
      <c r="A7" s="13">
        <v>43710</v>
      </c>
      <c r="B7" s="62"/>
      <c r="C7" s="19"/>
      <c r="D7" s="15"/>
    </row>
    <row r="8" spans="1:5" ht="15.75" thickBot="1" x14ac:dyDescent="0.3">
      <c r="A8" s="13">
        <v>43711</v>
      </c>
      <c r="B8" s="62"/>
      <c r="C8" s="19"/>
      <c r="D8" s="15"/>
    </row>
    <row r="9" spans="1:5" ht="15.75" thickBot="1" x14ac:dyDescent="0.3">
      <c r="A9" s="13">
        <v>43712</v>
      </c>
      <c r="B9" s="62"/>
      <c r="C9" s="19"/>
      <c r="D9" s="15"/>
    </row>
    <row r="10" spans="1:5" ht="15.75" thickBot="1" x14ac:dyDescent="0.3">
      <c r="A10" s="13">
        <v>43713</v>
      </c>
      <c r="B10" s="62"/>
      <c r="C10" s="19"/>
      <c r="D10" s="15"/>
    </row>
    <row r="11" spans="1:5" ht="15.75" thickBot="1" x14ac:dyDescent="0.3">
      <c r="A11" s="13">
        <v>43714</v>
      </c>
      <c r="B11" s="62"/>
      <c r="C11" s="19"/>
      <c r="D11" s="15"/>
      <c r="E11" s="23"/>
    </row>
    <row r="12" spans="1:5" ht="15.75" thickBot="1" x14ac:dyDescent="0.3">
      <c r="A12" s="13">
        <v>43715</v>
      </c>
      <c r="B12" s="62"/>
      <c r="C12" s="19"/>
      <c r="D12" s="15"/>
      <c r="E12" s="23"/>
    </row>
    <row r="13" spans="1:5" ht="15.75" thickBot="1" x14ac:dyDescent="0.3">
      <c r="A13" s="13">
        <v>43716</v>
      </c>
      <c r="B13" s="62"/>
      <c r="C13" s="19"/>
      <c r="D13" s="15"/>
    </row>
    <row r="14" spans="1:5" ht="15.75" thickBot="1" x14ac:dyDescent="0.3">
      <c r="A14" s="13">
        <v>43717</v>
      </c>
      <c r="B14" s="62"/>
      <c r="C14" s="19"/>
      <c r="D14" s="15"/>
    </row>
    <row r="15" spans="1:5" ht="15.75" thickBot="1" x14ac:dyDescent="0.3">
      <c r="A15" s="13">
        <v>43718</v>
      </c>
      <c r="B15" s="62"/>
      <c r="C15" s="19"/>
      <c r="D15" s="15"/>
      <c r="E15" s="23"/>
    </row>
    <row r="16" spans="1:5" ht="19.5" thickBot="1" x14ac:dyDescent="0.35">
      <c r="A16" s="13">
        <v>43719</v>
      </c>
      <c r="B16" s="62"/>
      <c r="C16" s="19"/>
      <c r="D16" s="15"/>
      <c r="E16" s="59"/>
    </row>
    <row r="17" spans="1:5" ht="15.75" thickBot="1" x14ac:dyDescent="0.3">
      <c r="A17" s="13">
        <v>43720</v>
      </c>
      <c r="B17" s="62"/>
      <c r="C17" s="19"/>
      <c r="D17" s="15"/>
      <c r="E17" s="23"/>
    </row>
    <row r="18" spans="1:5" ht="15.75" thickBot="1" x14ac:dyDescent="0.3">
      <c r="A18" s="13">
        <v>43721</v>
      </c>
      <c r="B18" s="62"/>
      <c r="C18" s="19"/>
      <c r="D18" s="15"/>
      <c r="E18" s="39"/>
    </row>
    <row r="19" spans="1:5" ht="15.75" thickBot="1" x14ac:dyDescent="0.3">
      <c r="A19" s="13">
        <v>43722</v>
      </c>
      <c r="B19" s="62"/>
      <c r="C19" s="19"/>
      <c r="D19" s="15"/>
    </row>
    <row r="20" spans="1:5" ht="15.75" thickBot="1" x14ac:dyDescent="0.3">
      <c r="A20" s="13">
        <v>43723</v>
      </c>
      <c r="B20" s="62"/>
      <c r="C20" s="19"/>
      <c r="D20" s="15"/>
    </row>
    <row r="21" spans="1:5" ht="15.75" thickBot="1" x14ac:dyDescent="0.3">
      <c r="A21" s="13">
        <v>43724</v>
      </c>
      <c r="B21" s="62"/>
      <c r="C21" s="19"/>
      <c r="D21" s="15"/>
    </row>
    <row r="22" spans="1:5" ht="15.75" thickBot="1" x14ac:dyDescent="0.3">
      <c r="A22" s="13">
        <v>43725</v>
      </c>
      <c r="B22" s="62"/>
      <c r="C22" s="19"/>
      <c r="D22" s="15"/>
    </row>
    <row r="23" spans="1:5" ht="16.5" thickBot="1" x14ac:dyDescent="0.3">
      <c r="A23" s="13">
        <v>43726</v>
      </c>
      <c r="B23" s="62"/>
      <c r="C23" s="19"/>
      <c r="D23" s="15"/>
      <c r="E23" s="61"/>
    </row>
    <row r="24" spans="1:5" ht="15.75" thickBot="1" x14ac:dyDescent="0.3">
      <c r="A24" s="13">
        <v>43727</v>
      </c>
      <c r="B24" s="62"/>
      <c r="C24" s="19"/>
      <c r="D24" s="15"/>
    </row>
    <row r="25" spans="1:5" ht="15.75" thickBot="1" x14ac:dyDescent="0.3">
      <c r="A25" s="13">
        <v>43728</v>
      </c>
      <c r="B25" s="62"/>
      <c r="C25" s="19"/>
      <c r="D25" s="15"/>
    </row>
    <row r="26" spans="1:5" ht="15.75" thickBot="1" x14ac:dyDescent="0.3">
      <c r="A26" s="13">
        <v>43729</v>
      </c>
      <c r="B26" s="62"/>
      <c r="C26" s="19"/>
      <c r="D26" s="15"/>
    </row>
    <row r="27" spans="1:5" ht="15.75" thickBot="1" x14ac:dyDescent="0.3">
      <c r="A27" s="13">
        <v>43730</v>
      </c>
      <c r="B27" s="62"/>
      <c r="C27" s="19"/>
      <c r="D27" s="15"/>
    </row>
    <row r="28" spans="1:5" ht="15.75" thickBot="1" x14ac:dyDescent="0.3">
      <c r="A28" s="13">
        <v>43731</v>
      </c>
      <c r="B28" s="62"/>
      <c r="C28" s="19"/>
      <c r="D28" s="15"/>
    </row>
    <row r="29" spans="1:5" ht="15.75" thickBot="1" x14ac:dyDescent="0.3">
      <c r="A29" s="13">
        <v>43732</v>
      </c>
      <c r="B29" s="62"/>
      <c r="C29" s="19"/>
      <c r="D29" s="15"/>
    </row>
    <row r="30" spans="1:5" ht="15.75" thickBot="1" x14ac:dyDescent="0.3">
      <c r="A30" s="13">
        <v>43733</v>
      </c>
      <c r="B30" s="62"/>
      <c r="C30" s="19"/>
      <c r="D30" s="15"/>
    </row>
    <row r="31" spans="1:5" ht="16.5" thickBot="1" x14ac:dyDescent="0.3">
      <c r="A31" s="13">
        <v>43734</v>
      </c>
      <c r="B31" s="62"/>
      <c r="C31" s="19"/>
      <c r="D31" s="15"/>
      <c r="E31" s="61"/>
    </row>
    <row r="32" spans="1:5" ht="15.75" thickBot="1" x14ac:dyDescent="0.3">
      <c r="A32" s="13">
        <v>43735</v>
      </c>
      <c r="B32" s="62"/>
      <c r="C32" s="19"/>
      <c r="D32" s="15"/>
    </row>
    <row r="33" spans="1:5" ht="15.75" thickBot="1" x14ac:dyDescent="0.3">
      <c r="A33" s="13">
        <v>43736</v>
      </c>
      <c r="B33" s="62"/>
      <c r="C33" s="19"/>
      <c r="D33" s="15"/>
      <c r="E33" s="39"/>
    </row>
    <row r="34" spans="1:5" ht="15.75" thickBot="1" x14ac:dyDescent="0.3">
      <c r="A34" s="13">
        <v>43737</v>
      </c>
      <c r="B34" s="64"/>
      <c r="C34" s="49"/>
      <c r="D34" s="22"/>
    </row>
    <row r="35" spans="1:5" ht="15.75" thickBot="1" x14ac:dyDescent="0.3">
      <c r="A35" s="13">
        <v>43738</v>
      </c>
      <c r="B35" s="65"/>
      <c r="C35" s="49"/>
      <c r="D35" s="22"/>
    </row>
    <row r="36" spans="1:5" x14ac:dyDescent="0.25">
      <c r="A36" s="63" t="s">
        <v>16</v>
      </c>
      <c r="B36" s="50">
        <f>SUM(B6:B35)</f>
        <v>2074</v>
      </c>
      <c r="C36" s="66">
        <f>SUM(C6:C35)</f>
        <v>1805</v>
      </c>
    </row>
    <row r="37" spans="1:5" x14ac:dyDescent="0.25">
      <c r="A37" t="s">
        <v>9</v>
      </c>
      <c r="B37" s="68">
        <f>B36-C36</f>
        <v>269</v>
      </c>
    </row>
    <row r="38" spans="1:5" x14ac:dyDescent="0.25">
      <c r="A38" t="s">
        <v>7</v>
      </c>
      <c r="B38" s="67">
        <f>B37/B36</f>
        <v>0.12970106075216972</v>
      </c>
    </row>
    <row r="39" spans="1:5" x14ac:dyDescent="0.25">
      <c r="B39" s="30"/>
    </row>
  </sheetData>
  <mergeCells count="2">
    <mergeCell ref="A2:D3"/>
    <mergeCell ref="A4:D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B4" sqref="B4"/>
    </sheetView>
  </sheetViews>
  <sheetFormatPr baseColWidth="10" defaultRowHeight="15" x14ac:dyDescent="0.25"/>
  <cols>
    <col min="8" max="8" width="17.85546875" customWidth="1"/>
    <col min="10" max="10" width="16.7109375" customWidth="1"/>
    <col min="11" max="11" width="23.42578125" hidden="1" customWidth="1"/>
    <col min="12" max="12" width="11.42578125" hidden="1" customWidth="1"/>
  </cols>
  <sheetData>
    <row r="1" spans="1:14" x14ac:dyDescent="0.25">
      <c r="A1" s="82" t="s">
        <v>10</v>
      </c>
      <c r="B1" s="83"/>
    </row>
    <row r="2" spans="1:14" x14ac:dyDescent="0.25">
      <c r="A2" s="82" t="s">
        <v>19</v>
      </c>
      <c r="B2" s="83"/>
    </row>
    <row r="3" spans="1:14" ht="15.75" thickBot="1" x14ac:dyDescent="0.3">
      <c r="A3" s="27" t="s">
        <v>2</v>
      </c>
      <c r="B3" s="28" t="s">
        <v>11</v>
      </c>
    </row>
    <row r="4" spans="1:14" ht="15.75" thickBot="1" x14ac:dyDescent="0.3">
      <c r="A4" s="13">
        <v>43709</v>
      </c>
      <c r="B4" s="32">
        <v>2.74</v>
      </c>
    </row>
    <row r="5" spans="1:14" ht="15.75" thickBot="1" x14ac:dyDescent="0.3">
      <c r="A5" s="13">
        <v>43710</v>
      </c>
      <c r="B5" s="32"/>
    </row>
    <row r="6" spans="1:14" ht="15.75" thickBot="1" x14ac:dyDescent="0.3">
      <c r="A6" s="13">
        <v>43711</v>
      </c>
      <c r="B6" s="32"/>
    </row>
    <row r="7" spans="1:14" ht="15.75" thickBot="1" x14ac:dyDescent="0.3">
      <c r="A7" s="13">
        <v>43712</v>
      </c>
      <c r="B7" s="31"/>
      <c r="I7" s="1"/>
      <c r="N7" s="1"/>
    </row>
    <row r="8" spans="1:14" ht="15.75" thickBot="1" x14ac:dyDescent="0.3">
      <c r="A8" s="13">
        <v>43713</v>
      </c>
      <c r="B8" s="31"/>
      <c r="I8" s="1"/>
      <c r="N8" s="1"/>
    </row>
    <row r="9" spans="1:14" ht="15.75" thickBot="1" x14ac:dyDescent="0.3">
      <c r="A9" s="13">
        <v>43714</v>
      </c>
      <c r="B9" s="31"/>
      <c r="I9" s="1"/>
      <c r="N9" s="1"/>
    </row>
    <row r="10" spans="1:14" ht="15.75" thickBot="1" x14ac:dyDescent="0.3">
      <c r="A10" s="13">
        <v>43715</v>
      </c>
      <c r="B10" s="31"/>
      <c r="I10" s="1"/>
      <c r="N10" s="1"/>
    </row>
    <row r="11" spans="1:14" ht="15.75" thickBot="1" x14ac:dyDescent="0.3">
      <c r="A11" s="13">
        <v>43716</v>
      </c>
      <c r="B11" s="31"/>
      <c r="I11" s="1"/>
      <c r="N11" s="1"/>
    </row>
    <row r="12" spans="1:14" ht="15.75" thickBot="1" x14ac:dyDescent="0.3">
      <c r="A12" s="13">
        <v>43717</v>
      </c>
      <c r="B12" s="31"/>
      <c r="I12" s="1"/>
      <c r="N12" s="1"/>
    </row>
    <row r="13" spans="1:14" ht="15.75" thickBot="1" x14ac:dyDescent="0.3">
      <c r="A13" s="13">
        <v>43718</v>
      </c>
      <c r="B13" s="31"/>
      <c r="I13" s="1"/>
      <c r="N13" s="1"/>
    </row>
    <row r="14" spans="1:14" ht="15.75" thickBot="1" x14ac:dyDescent="0.3">
      <c r="A14" s="13">
        <v>43719</v>
      </c>
      <c r="B14" s="31"/>
      <c r="I14" s="1"/>
      <c r="N14" s="1"/>
    </row>
    <row r="15" spans="1:14" ht="15.75" thickBot="1" x14ac:dyDescent="0.3">
      <c r="A15" s="13">
        <v>43720</v>
      </c>
      <c r="B15" s="31"/>
      <c r="I15" s="1"/>
      <c r="N15" s="1"/>
    </row>
    <row r="16" spans="1:14" ht="15.75" thickBot="1" x14ac:dyDescent="0.3">
      <c r="A16" s="13">
        <v>43721</v>
      </c>
      <c r="B16" s="31"/>
      <c r="I16" s="1"/>
      <c r="N16" s="1"/>
    </row>
    <row r="17" spans="1:14" ht="15.75" thickBot="1" x14ac:dyDescent="0.3">
      <c r="A17" s="13">
        <v>43722</v>
      </c>
      <c r="B17" s="31"/>
      <c r="I17" s="1"/>
      <c r="N17" s="1"/>
    </row>
    <row r="18" spans="1:14" ht="15.75" thickBot="1" x14ac:dyDescent="0.3">
      <c r="A18" s="13">
        <v>43723</v>
      </c>
      <c r="B18" s="31"/>
      <c r="I18" s="1"/>
      <c r="N18" s="1"/>
    </row>
    <row r="19" spans="1:14" ht="15.75" thickBot="1" x14ac:dyDescent="0.3">
      <c r="A19" s="13">
        <v>43724</v>
      </c>
      <c r="B19" s="31"/>
      <c r="I19" s="1"/>
      <c r="N19" s="1"/>
    </row>
    <row r="20" spans="1:14" ht="15.75" thickBot="1" x14ac:dyDescent="0.3">
      <c r="A20" s="13">
        <v>43725</v>
      </c>
      <c r="B20" s="31"/>
      <c r="H20" s="1"/>
      <c r="M20" s="1"/>
    </row>
    <row r="21" spans="1:14" ht="15.75" thickBot="1" x14ac:dyDescent="0.3">
      <c r="A21" s="13">
        <v>43726</v>
      </c>
      <c r="B21" s="31"/>
      <c r="H21" s="1"/>
      <c r="M21" s="1"/>
    </row>
    <row r="22" spans="1:14" ht="15.75" thickBot="1" x14ac:dyDescent="0.3">
      <c r="A22" s="13">
        <v>43727</v>
      </c>
      <c r="B22" s="31"/>
    </row>
    <row r="23" spans="1:14" ht="15.75" thickBot="1" x14ac:dyDescent="0.3">
      <c r="A23" s="13">
        <v>43728</v>
      </c>
      <c r="B23" s="31"/>
    </row>
    <row r="24" spans="1:14" ht="15.75" thickBot="1" x14ac:dyDescent="0.3">
      <c r="A24" s="13">
        <v>43729</v>
      </c>
      <c r="B24" s="31"/>
    </row>
    <row r="25" spans="1:14" ht="15.75" thickBot="1" x14ac:dyDescent="0.3">
      <c r="A25" s="13">
        <v>43730</v>
      </c>
      <c r="B25" s="31"/>
    </row>
    <row r="26" spans="1:14" ht="15.75" thickBot="1" x14ac:dyDescent="0.3">
      <c r="A26" s="13">
        <v>43731</v>
      </c>
      <c r="B26" s="31"/>
    </row>
    <row r="27" spans="1:14" ht="15.75" thickBot="1" x14ac:dyDescent="0.3">
      <c r="A27" s="13">
        <v>43732</v>
      </c>
      <c r="B27" s="31"/>
    </row>
    <row r="28" spans="1:14" ht="15.75" thickBot="1" x14ac:dyDescent="0.3">
      <c r="A28" s="13">
        <v>43733</v>
      </c>
      <c r="B28" s="31"/>
    </row>
    <row r="29" spans="1:14" ht="15.75" thickBot="1" x14ac:dyDescent="0.3">
      <c r="A29" s="13">
        <v>43734</v>
      </c>
      <c r="B29" s="31"/>
    </row>
    <row r="30" spans="1:14" ht="15.75" thickBot="1" x14ac:dyDescent="0.3">
      <c r="A30" s="13">
        <v>43735</v>
      </c>
      <c r="B30" s="31"/>
    </row>
    <row r="31" spans="1:14" ht="15.75" thickBot="1" x14ac:dyDescent="0.3">
      <c r="A31" s="13">
        <v>43736</v>
      </c>
      <c r="B31" s="31"/>
    </row>
    <row r="32" spans="1:14" ht="15.75" hidden="1" thickBot="1" x14ac:dyDescent="0.3">
      <c r="A32" s="13">
        <v>43737</v>
      </c>
      <c r="B32" s="31"/>
    </row>
    <row r="33" spans="1:2" ht="15.75" thickBot="1" x14ac:dyDescent="0.3">
      <c r="A33" s="13">
        <v>43737</v>
      </c>
      <c r="B33" s="60"/>
    </row>
    <row r="34" spans="1:2" ht="15.75" thickBot="1" x14ac:dyDescent="0.3">
      <c r="A34" s="13">
        <v>43738</v>
      </c>
      <c r="B34" s="60"/>
    </row>
    <row r="36" spans="1:2" x14ac:dyDescent="0.25">
      <c r="A36" s="40"/>
    </row>
    <row r="37" spans="1:2" x14ac:dyDescent="0.25">
      <c r="A37" s="35"/>
      <c r="B37" s="36"/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9" workbookViewId="0">
      <selection activeCell="B35" sqref="B35"/>
    </sheetView>
  </sheetViews>
  <sheetFormatPr baseColWidth="10" defaultRowHeight="15" x14ac:dyDescent="0.25"/>
  <cols>
    <col min="1" max="1" width="14.85546875" customWidth="1"/>
    <col min="2" max="2" width="14.5703125" customWidth="1"/>
  </cols>
  <sheetData>
    <row r="1" spans="1:5" ht="15.75" thickBot="1" x14ac:dyDescent="0.3"/>
    <row r="2" spans="1:5" x14ac:dyDescent="0.25">
      <c r="A2" s="84" t="s">
        <v>0</v>
      </c>
      <c r="B2" s="85"/>
      <c r="C2" s="85"/>
      <c r="D2" s="86"/>
    </row>
    <row r="3" spans="1:5" ht="15.75" thickBot="1" x14ac:dyDescent="0.3">
      <c r="A3" s="87"/>
      <c r="B3" s="88"/>
      <c r="C3" s="88"/>
      <c r="D3" s="89"/>
    </row>
    <row r="4" spans="1:5" ht="15.75" thickBot="1" x14ac:dyDescent="0.3">
      <c r="A4" s="90" t="s">
        <v>1</v>
      </c>
      <c r="B4" s="91"/>
      <c r="C4" s="91"/>
      <c r="D4" s="92"/>
    </row>
    <row r="5" spans="1:5" ht="45.75" thickBot="1" x14ac:dyDescent="0.3">
      <c r="A5" s="17" t="s">
        <v>2</v>
      </c>
      <c r="B5" s="18" t="s">
        <v>3</v>
      </c>
      <c r="C5" s="18" t="s">
        <v>4</v>
      </c>
      <c r="D5" s="18" t="s">
        <v>5</v>
      </c>
    </row>
    <row r="6" spans="1:5" ht="15.75" thickBot="1" x14ac:dyDescent="0.3">
      <c r="A6" s="13">
        <v>43678</v>
      </c>
      <c r="B6" s="33">
        <v>2074</v>
      </c>
      <c r="C6" s="19">
        <v>1916</v>
      </c>
      <c r="D6" s="15">
        <v>24</v>
      </c>
      <c r="E6" t="s">
        <v>18</v>
      </c>
    </row>
    <row r="7" spans="1:5" ht="15.75" thickBot="1" x14ac:dyDescent="0.3">
      <c r="A7" s="13">
        <v>43679</v>
      </c>
      <c r="B7" s="33">
        <v>2074</v>
      </c>
      <c r="C7" s="19">
        <v>1816</v>
      </c>
      <c r="D7" s="15">
        <v>24</v>
      </c>
    </row>
    <row r="8" spans="1:5" ht="15.75" thickBot="1" x14ac:dyDescent="0.3">
      <c r="A8" s="13">
        <v>43680</v>
      </c>
      <c r="B8" s="33">
        <v>2074</v>
      </c>
      <c r="C8" s="19">
        <v>1866</v>
      </c>
      <c r="D8" s="15">
        <v>24</v>
      </c>
      <c r="E8" s="57"/>
    </row>
    <row r="9" spans="1:5" ht="15.75" thickBot="1" x14ac:dyDescent="0.3">
      <c r="A9" s="13">
        <v>43681</v>
      </c>
      <c r="B9" s="33">
        <v>2074</v>
      </c>
      <c r="C9" s="19">
        <v>1995</v>
      </c>
      <c r="D9" s="15">
        <v>24</v>
      </c>
      <c r="E9" s="39"/>
    </row>
    <row r="10" spans="1:5" ht="15.75" thickBot="1" x14ac:dyDescent="0.3">
      <c r="A10" s="13">
        <v>43682</v>
      </c>
      <c r="B10" s="33">
        <v>2074</v>
      </c>
      <c r="C10" s="19">
        <v>1966</v>
      </c>
      <c r="D10" s="15">
        <v>24</v>
      </c>
      <c r="E10" s="23"/>
    </row>
    <row r="11" spans="1:5" ht="15.75" thickBot="1" x14ac:dyDescent="0.3">
      <c r="A11" s="13">
        <v>43683</v>
      </c>
      <c r="B11" s="33">
        <v>2074</v>
      </c>
      <c r="C11" s="19">
        <v>1906</v>
      </c>
      <c r="D11" s="15">
        <v>24</v>
      </c>
      <c r="E11" t="s">
        <v>18</v>
      </c>
    </row>
    <row r="12" spans="1:5" ht="15.75" thickBot="1" x14ac:dyDescent="0.3">
      <c r="A12" s="13">
        <v>43684</v>
      </c>
      <c r="B12" s="33">
        <v>2074</v>
      </c>
      <c r="C12" s="19">
        <v>1786</v>
      </c>
      <c r="D12" s="15">
        <v>24</v>
      </c>
      <c r="E12" s="56"/>
    </row>
    <row r="13" spans="1:5" ht="15.75" thickBot="1" x14ac:dyDescent="0.3">
      <c r="A13" s="13">
        <v>43685</v>
      </c>
      <c r="B13" s="33">
        <v>1987</v>
      </c>
      <c r="C13" s="19">
        <v>1757</v>
      </c>
      <c r="D13" s="15">
        <v>23</v>
      </c>
      <c r="E13" s="23"/>
    </row>
    <row r="14" spans="1:5" ht="15.75" thickBot="1" x14ac:dyDescent="0.3">
      <c r="A14" s="13">
        <v>43686</v>
      </c>
      <c r="B14" s="33">
        <v>1987</v>
      </c>
      <c r="C14" s="19">
        <v>1855</v>
      </c>
      <c r="D14" s="15">
        <v>23</v>
      </c>
    </row>
    <row r="15" spans="1:5" ht="15.75" thickBot="1" x14ac:dyDescent="0.3">
      <c r="A15" s="13">
        <v>43687</v>
      </c>
      <c r="B15" s="33">
        <v>2074</v>
      </c>
      <c r="C15" s="19">
        <v>1877</v>
      </c>
      <c r="D15" s="15">
        <v>24</v>
      </c>
    </row>
    <row r="16" spans="1:5" ht="15.75" thickBot="1" x14ac:dyDescent="0.3">
      <c r="A16" s="13">
        <v>43688</v>
      </c>
      <c r="B16" s="33">
        <v>2074</v>
      </c>
      <c r="C16" s="19">
        <v>1964</v>
      </c>
      <c r="D16" s="15">
        <v>24</v>
      </c>
      <c r="E16" s="56" t="s">
        <v>18</v>
      </c>
    </row>
    <row r="17" spans="1:5" ht="15.75" thickBot="1" x14ac:dyDescent="0.3">
      <c r="A17" s="13">
        <v>43689</v>
      </c>
      <c r="B17" s="33">
        <v>1987</v>
      </c>
      <c r="C17" s="19">
        <v>1656</v>
      </c>
      <c r="D17" s="15">
        <v>23</v>
      </c>
    </row>
    <row r="18" spans="1:5" ht="15.75" thickBot="1" x14ac:dyDescent="0.3">
      <c r="A18" s="13">
        <v>43690</v>
      </c>
      <c r="B18" s="33">
        <v>1987</v>
      </c>
      <c r="C18" s="19">
        <v>1808</v>
      </c>
      <c r="D18" s="15">
        <v>23</v>
      </c>
    </row>
    <row r="19" spans="1:5" ht="15.75" thickBot="1" x14ac:dyDescent="0.3">
      <c r="A19" s="13">
        <v>43691</v>
      </c>
      <c r="B19" s="33">
        <v>1987</v>
      </c>
      <c r="C19" s="19">
        <v>1884</v>
      </c>
      <c r="D19" s="15">
        <v>23</v>
      </c>
    </row>
    <row r="20" spans="1:5" ht="15.75" thickBot="1" x14ac:dyDescent="0.3">
      <c r="A20" s="13">
        <v>43692</v>
      </c>
      <c r="B20" s="33">
        <v>2117</v>
      </c>
      <c r="C20" s="19">
        <v>2049</v>
      </c>
      <c r="D20" s="15">
        <v>24.5</v>
      </c>
      <c r="E20" s="56"/>
    </row>
    <row r="21" spans="1:5" ht="15.75" thickBot="1" x14ac:dyDescent="0.3">
      <c r="A21" s="13">
        <v>43693</v>
      </c>
      <c r="B21" s="33">
        <v>2117</v>
      </c>
      <c r="C21" s="19">
        <v>2082</v>
      </c>
      <c r="D21" s="15">
        <v>24.5</v>
      </c>
      <c r="E21" s="56" t="s">
        <v>18</v>
      </c>
    </row>
    <row r="22" spans="1:5" ht="15.75" thickBot="1" x14ac:dyDescent="0.3">
      <c r="A22" s="13">
        <v>43694</v>
      </c>
      <c r="B22" s="33">
        <v>2074</v>
      </c>
      <c r="C22" s="19">
        <v>1963</v>
      </c>
      <c r="D22" s="15">
        <v>24</v>
      </c>
    </row>
    <row r="23" spans="1:5" ht="15.75" thickBot="1" x14ac:dyDescent="0.3">
      <c r="A23" s="13">
        <v>43695</v>
      </c>
      <c r="B23" s="33">
        <v>2074</v>
      </c>
      <c r="C23" s="19">
        <v>1812</v>
      </c>
      <c r="D23" s="15">
        <v>24</v>
      </c>
      <c r="E23" s="23"/>
    </row>
    <row r="24" spans="1:5" ht="15.75" thickBot="1" x14ac:dyDescent="0.3">
      <c r="A24" s="13">
        <v>43696</v>
      </c>
      <c r="B24" s="33">
        <v>2117</v>
      </c>
      <c r="C24" s="19">
        <v>2064</v>
      </c>
      <c r="D24" s="15">
        <v>24.5</v>
      </c>
      <c r="E24" s="56"/>
    </row>
    <row r="25" spans="1:5" ht="15.75" thickBot="1" x14ac:dyDescent="0.3">
      <c r="A25" s="13">
        <v>43697</v>
      </c>
      <c r="B25" s="33">
        <v>2117</v>
      </c>
      <c r="C25" s="19">
        <v>2077</v>
      </c>
      <c r="D25" s="15">
        <v>24.5</v>
      </c>
      <c r="E25" s="39"/>
    </row>
    <row r="26" spans="1:5" ht="15.75" thickBot="1" x14ac:dyDescent="0.3">
      <c r="A26" s="13">
        <v>43698</v>
      </c>
      <c r="B26" s="33">
        <v>2074</v>
      </c>
      <c r="C26" s="19">
        <v>1857</v>
      </c>
      <c r="D26" s="15">
        <v>24</v>
      </c>
      <c r="E26" s="23" t="s">
        <v>20</v>
      </c>
    </row>
    <row r="27" spans="1:5" ht="15.75" thickBot="1" x14ac:dyDescent="0.3">
      <c r="A27" s="13">
        <v>43699</v>
      </c>
      <c r="B27" s="33">
        <v>2074</v>
      </c>
      <c r="C27" s="19">
        <v>1819</v>
      </c>
      <c r="D27" s="15">
        <v>24</v>
      </c>
    </row>
    <row r="28" spans="1:5" ht="15.75" thickBot="1" x14ac:dyDescent="0.3">
      <c r="A28" s="13">
        <v>43700</v>
      </c>
      <c r="B28" s="33">
        <v>2074</v>
      </c>
      <c r="C28" s="19">
        <v>1944</v>
      </c>
      <c r="D28" s="15">
        <v>24</v>
      </c>
      <c r="E28" s="39"/>
    </row>
    <row r="29" spans="1:5" ht="15.75" thickBot="1" x14ac:dyDescent="0.3">
      <c r="A29" s="13">
        <v>43701</v>
      </c>
      <c r="B29" s="33">
        <v>2117</v>
      </c>
      <c r="C29" s="19">
        <v>2043</v>
      </c>
      <c r="D29" s="15">
        <v>24.5</v>
      </c>
    </row>
    <row r="30" spans="1:5" ht="15.75" thickBot="1" x14ac:dyDescent="0.3">
      <c r="A30" s="13">
        <v>43702</v>
      </c>
      <c r="B30" s="33">
        <v>2074</v>
      </c>
      <c r="C30" s="19">
        <v>2027</v>
      </c>
      <c r="D30" s="15">
        <v>24</v>
      </c>
    </row>
    <row r="31" spans="1:5" ht="15.75" thickBot="1" x14ac:dyDescent="0.3">
      <c r="A31" s="13">
        <v>43703</v>
      </c>
      <c r="B31" s="33">
        <v>2074</v>
      </c>
      <c r="C31" s="19">
        <v>1991</v>
      </c>
      <c r="D31" s="15">
        <v>24</v>
      </c>
      <c r="E31" s="39" t="s">
        <v>18</v>
      </c>
    </row>
    <row r="32" spans="1:5" ht="15.75" thickBot="1" x14ac:dyDescent="0.3">
      <c r="A32" s="13">
        <v>43704</v>
      </c>
      <c r="B32" s="33">
        <v>2074</v>
      </c>
      <c r="C32" s="19">
        <v>1914</v>
      </c>
      <c r="D32" s="15">
        <v>24</v>
      </c>
    </row>
    <row r="33" spans="1:11" ht="15.75" thickBot="1" x14ac:dyDescent="0.3">
      <c r="A33" s="13">
        <v>43705</v>
      </c>
      <c r="B33" s="33">
        <v>1901</v>
      </c>
      <c r="C33" s="19">
        <v>1816</v>
      </c>
      <c r="D33" s="15">
        <v>22</v>
      </c>
      <c r="F33" t="s">
        <v>13</v>
      </c>
    </row>
    <row r="34" spans="1:11" ht="15.75" thickBot="1" x14ac:dyDescent="0.3">
      <c r="A34" s="13">
        <v>43706</v>
      </c>
      <c r="B34" s="45">
        <v>2074</v>
      </c>
      <c r="C34" s="46">
        <v>2021</v>
      </c>
      <c r="D34" s="47">
        <v>24</v>
      </c>
    </row>
    <row r="35" spans="1:11" ht="19.5" thickBot="1" x14ac:dyDescent="0.35">
      <c r="A35" s="13">
        <v>43707</v>
      </c>
      <c r="B35" s="48">
        <v>2160</v>
      </c>
      <c r="C35" s="49">
        <v>2092</v>
      </c>
      <c r="D35" s="22">
        <v>25</v>
      </c>
      <c r="E35" s="59"/>
    </row>
    <row r="36" spans="1:11" ht="19.5" thickBot="1" x14ac:dyDescent="0.35">
      <c r="A36" s="13">
        <v>43708</v>
      </c>
      <c r="B36" s="48">
        <v>2117</v>
      </c>
      <c r="C36" s="49">
        <v>2046</v>
      </c>
      <c r="D36" s="22">
        <v>24.5</v>
      </c>
      <c r="E36" s="58" t="s">
        <v>21</v>
      </c>
      <c r="F36" s="40"/>
      <c r="K36" s="24"/>
    </row>
    <row r="37" spans="1:11" x14ac:dyDescent="0.25">
      <c r="A37" t="s">
        <v>8</v>
      </c>
      <c r="B37" s="51">
        <f>SUM(B6:B36)</f>
        <v>64030</v>
      </c>
      <c r="C37" s="50">
        <f>SUM(C6:C36)</f>
        <v>59669</v>
      </c>
    </row>
    <row r="38" spans="1:11" x14ac:dyDescent="0.25">
      <c r="A38" t="s">
        <v>9</v>
      </c>
      <c r="B38" s="52">
        <f>B37-C37</f>
        <v>4361</v>
      </c>
    </row>
    <row r="39" spans="1:11" x14ac:dyDescent="0.25">
      <c r="A39" t="s">
        <v>7</v>
      </c>
      <c r="B39" s="53">
        <f>B38/B37</f>
        <v>6.8108699047321572E-2</v>
      </c>
    </row>
  </sheetData>
  <mergeCells count="2">
    <mergeCell ref="A2:D3"/>
    <mergeCell ref="A4:D4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22" workbookViewId="0">
      <selection activeCell="F35" sqref="F35"/>
    </sheetView>
  </sheetViews>
  <sheetFormatPr baseColWidth="10" defaultRowHeight="15" x14ac:dyDescent="0.25"/>
  <cols>
    <col min="1" max="1" width="14.140625" customWidth="1"/>
    <col min="2" max="2" width="14.5703125" customWidth="1"/>
  </cols>
  <sheetData>
    <row r="1" spans="1:6" ht="15.75" thickBot="1" x14ac:dyDescent="0.3"/>
    <row r="2" spans="1:6" x14ac:dyDescent="0.25">
      <c r="A2" s="93" t="s">
        <v>0</v>
      </c>
      <c r="B2" s="94"/>
      <c r="C2" s="94"/>
      <c r="D2" s="95"/>
    </row>
    <row r="3" spans="1:6" ht="15.75" thickBot="1" x14ac:dyDescent="0.3">
      <c r="A3" s="96"/>
      <c r="B3" s="97"/>
      <c r="C3" s="97"/>
      <c r="D3" s="98"/>
    </row>
    <row r="4" spans="1:6" ht="15.75" thickBot="1" x14ac:dyDescent="0.3">
      <c r="A4" s="99" t="s">
        <v>6</v>
      </c>
      <c r="B4" s="100"/>
      <c r="C4" s="100"/>
      <c r="D4" s="101"/>
    </row>
    <row r="5" spans="1:6" ht="45.75" thickBot="1" x14ac:dyDescent="0.3">
      <c r="A5" s="4" t="s">
        <v>2</v>
      </c>
      <c r="B5" s="5" t="s">
        <v>3</v>
      </c>
      <c r="C5" s="5" t="s">
        <v>4</v>
      </c>
      <c r="D5" s="5" t="s">
        <v>5</v>
      </c>
    </row>
    <row r="6" spans="1:6" ht="15.75" thickBot="1" x14ac:dyDescent="0.3">
      <c r="A6" s="13">
        <v>43678</v>
      </c>
      <c r="B6" s="75">
        <v>1123</v>
      </c>
      <c r="C6" s="3">
        <v>998</v>
      </c>
      <c r="D6" s="2">
        <v>13</v>
      </c>
    </row>
    <row r="7" spans="1:6" ht="15.75" thickBot="1" x14ac:dyDescent="0.3">
      <c r="A7" s="13">
        <v>43679</v>
      </c>
      <c r="B7" s="75">
        <v>1123</v>
      </c>
      <c r="C7" s="3">
        <v>1012</v>
      </c>
      <c r="D7" s="2">
        <v>13</v>
      </c>
    </row>
    <row r="8" spans="1:6" ht="15.75" thickBot="1" x14ac:dyDescent="0.3">
      <c r="A8" s="13">
        <v>43680</v>
      </c>
      <c r="B8" s="76">
        <v>1123</v>
      </c>
      <c r="C8" s="3">
        <v>998</v>
      </c>
      <c r="D8" s="2">
        <v>13</v>
      </c>
      <c r="E8" s="23"/>
    </row>
    <row r="9" spans="1:6" ht="15.75" thickBot="1" x14ac:dyDescent="0.3">
      <c r="A9" s="13">
        <v>43681</v>
      </c>
      <c r="B9" s="76">
        <v>1123</v>
      </c>
      <c r="C9" s="3">
        <v>965</v>
      </c>
      <c r="D9" s="2">
        <v>13</v>
      </c>
      <c r="E9" s="23"/>
      <c r="F9" s="23"/>
    </row>
    <row r="10" spans="1:6" ht="15.75" thickBot="1" x14ac:dyDescent="0.3">
      <c r="A10" s="13">
        <v>43682</v>
      </c>
      <c r="B10" s="76">
        <v>1123</v>
      </c>
      <c r="C10" s="3">
        <v>973</v>
      </c>
      <c r="D10" s="2">
        <v>13</v>
      </c>
      <c r="E10" s="23"/>
    </row>
    <row r="11" spans="1:6" ht="15.75" thickBot="1" x14ac:dyDescent="0.3">
      <c r="A11" s="13">
        <v>43683</v>
      </c>
      <c r="B11" s="76">
        <v>1123</v>
      </c>
      <c r="C11" s="3">
        <v>1031</v>
      </c>
      <c r="D11" s="2">
        <v>13</v>
      </c>
    </row>
    <row r="12" spans="1:6" ht="15.75" thickBot="1" x14ac:dyDescent="0.3">
      <c r="A12" s="13">
        <v>43684</v>
      </c>
      <c r="B12" s="76">
        <v>1123</v>
      </c>
      <c r="C12" s="3">
        <v>1018</v>
      </c>
      <c r="D12" s="2">
        <v>13</v>
      </c>
    </row>
    <row r="13" spans="1:6" ht="15.75" thickBot="1" x14ac:dyDescent="0.3">
      <c r="A13" s="13">
        <v>43685</v>
      </c>
      <c r="B13" s="76">
        <v>1123</v>
      </c>
      <c r="C13" s="3">
        <v>956</v>
      </c>
      <c r="D13" s="2">
        <v>13</v>
      </c>
      <c r="E13" s="23"/>
    </row>
    <row r="14" spans="1:6" ht="15.75" thickBot="1" x14ac:dyDescent="0.3">
      <c r="A14" s="13">
        <v>43686</v>
      </c>
      <c r="B14" s="75">
        <v>1123</v>
      </c>
      <c r="C14" s="3">
        <v>1004</v>
      </c>
      <c r="D14" s="38">
        <v>13</v>
      </c>
      <c r="E14" s="23"/>
    </row>
    <row r="15" spans="1:6" ht="15.75" thickBot="1" x14ac:dyDescent="0.3">
      <c r="A15" s="13">
        <v>43687</v>
      </c>
      <c r="B15" s="75">
        <v>1123</v>
      </c>
      <c r="C15" s="3">
        <v>995</v>
      </c>
      <c r="D15" s="38">
        <v>13</v>
      </c>
    </row>
    <row r="16" spans="1:6" ht="15.75" thickBot="1" x14ac:dyDescent="0.3">
      <c r="A16" s="13">
        <v>43688</v>
      </c>
      <c r="B16" s="76">
        <v>1123</v>
      </c>
      <c r="C16" s="3">
        <v>1018</v>
      </c>
      <c r="D16" s="38">
        <v>13</v>
      </c>
    </row>
    <row r="17" spans="1:14" ht="15.75" thickBot="1" x14ac:dyDescent="0.3">
      <c r="A17" s="13">
        <v>43689</v>
      </c>
      <c r="B17" s="76">
        <v>1123</v>
      </c>
      <c r="C17" s="3">
        <v>986</v>
      </c>
      <c r="D17" s="38">
        <v>13</v>
      </c>
      <c r="E17" s="23"/>
    </row>
    <row r="18" spans="1:14" ht="15.75" thickBot="1" x14ac:dyDescent="0.3">
      <c r="A18" s="13">
        <v>43690</v>
      </c>
      <c r="B18" s="76">
        <v>1123</v>
      </c>
      <c r="C18" s="3">
        <v>958</v>
      </c>
      <c r="D18" s="2">
        <v>13</v>
      </c>
    </row>
    <row r="19" spans="1:14" ht="15.75" thickBot="1" x14ac:dyDescent="0.3">
      <c r="A19" s="13">
        <v>43691</v>
      </c>
      <c r="B19" s="77">
        <v>1123</v>
      </c>
      <c r="C19" s="71">
        <v>970</v>
      </c>
      <c r="D19" s="70">
        <v>13</v>
      </c>
      <c r="E19" s="23"/>
      <c r="F19" s="23"/>
      <c r="G19" s="23"/>
      <c r="H19" s="23"/>
    </row>
    <row r="20" spans="1:14" ht="15.75" thickBot="1" x14ac:dyDescent="0.3">
      <c r="A20" s="13">
        <v>43692</v>
      </c>
      <c r="B20" s="76">
        <v>1123</v>
      </c>
      <c r="C20" s="3">
        <v>982</v>
      </c>
      <c r="D20" s="2">
        <v>13</v>
      </c>
      <c r="E20" s="23"/>
      <c r="F20" s="23"/>
      <c r="G20" s="23"/>
      <c r="H20" s="23"/>
    </row>
    <row r="21" spans="1:14" ht="15.75" thickBot="1" x14ac:dyDescent="0.3">
      <c r="A21" s="13">
        <v>43693</v>
      </c>
      <c r="B21" s="76">
        <v>1123</v>
      </c>
      <c r="C21" s="3">
        <v>1035</v>
      </c>
      <c r="D21" s="9">
        <v>13</v>
      </c>
      <c r="E21" s="23"/>
      <c r="F21" s="23"/>
      <c r="G21" s="23"/>
      <c r="H21" s="23"/>
    </row>
    <row r="22" spans="1:14" ht="15.75" thickBot="1" x14ac:dyDescent="0.3">
      <c r="A22" s="13">
        <v>43694</v>
      </c>
      <c r="B22" s="76">
        <v>1123</v>
      </c>
      <c r="C22" s="3">
        <v>1021</v>
      </c>
      <c r="D22" s="21">
        <v>13</v>
      </c>
    </row>
    <row r="23" spans="1:14" ht="15.75" thickBot="1" x14ac:dyDescent="0.3">
      <c r="A23" s="13">
        <v>43695</v>
      </c>
      <c r="B23" s="76">
        <v>1123</v>
      </c>
      <c r="C23" s="3">
        <v>975</v>
      </c>
      <c r="D23" s="21">
        <v>13</v>
      </c>
    </row>
    <row r="24" spans="1:14" ht="15.75" thickBot="1" x14ac:dyDescent="0.3">
      <c r="A24" s="13">
        <v>43696</v>
      </c>
      <c r="B24" s="76">
        <v>1123</v>
      </c>
      <c r="C24" s="3">
        <v>1012</v>
      </c>
      <c r="D24" s="21">
        <v>13</v>
      </c>
      <c r="E24" s="23"/>
    </row>
    <row r="25" spans="1:14" ht="15.75" thickBot="1" x14ac:dyDescent="0.3">
      <c r="A25" s="13">
        <v>43697</v>
      </c>
      <c r="B25" s="76">
        <v>1123</v>
      </c>
      <c r="C25" s="3">
        <v>998</v>
      </c>
      <c r="D25" s="2">
        <v>13</v>
      </c>
      <c r="E25" s="23"/>
    </row>
    <row r="26" spans="1:14" ht="15.75" thickBot="1" x14ac:dyDescent="0.3">
      <c r="A26" s="13">
        <v>43698</v>
      </c>
      <c r="B26" s="76">
        <v>1123</v>
      </c>
      <c r="C26" s="3">
        <v>960</v>
      </c>
      <c r="D26" s="10">
        <v>13</v>
      </c>
      <c r="E26" s="23"/>
      <c r="F26" s="23"/>
    </row>
    <row r="27" spans="1:14" ht="15.75" thickBot="1" x14ac:dyDescent="0.3">
      <c r="A27" s="13">
        <v>43699</v>
      </c>
      <c r="B27" s="76">
        <v>1123</v>
      </c>
      <c r="C27" s="3">
        <v>1000</v>
      </c>
      <c r="D27" s="10">
        <v>13</v>
      </c>
      <c r="E27" s="23"/>
      <c r="F27" s="23"/>
    </row>
    <row r="28" spans="1:14" ht="15.75" thickBot="1" x14ac:dyDescent="0.3">
      <c r="A28" s="13">
        <v>43700</v>
      </c>
      <c r="B28" s="76">
        <v>1123</v>
      </c>
      <c r="C28" s="3">
        <v>976</v>
      </c>
      <c r="D28" s="11">
        <v>13</v>
      </c>
      <c r="E28" s="23"/>
      <c r="F28" s="23"/>
      <c r="N28" s="73"/>
    </row>
    <row r="29" spans="1:14" ht="15.75" thickBot="1" x14ac:dyDescent="0.3">
      <c r="A29" s="13">
        <v>43701</v>
      </c>
      <c r="B29" s="77">
        <v>1123</v>
      </c>
      <c r="C29" s="71">
        <v>955</v>
      </c>
      <c r="D29" s="70">
        <v>13</v>
      </c>
      <c r="E29" s="23"/>
      <c r="G29" s="23"/>
    </row>
    <row r="30" spans="1:14" ht="15.75" thickBot="1" x14ac:dyDescent="0.3">
      <c r="A30" s="13">
        <v>43702</v>
      </c>
      <c r="B30" s="76">
        <v>1123</v>
      </c>
      <c r="C30" s="3">
        <v>993</v>
      </c>
      <c r="D30" s="11">
        <v>13</v>
      </c>
      <c r="E30" s="23"/>
    </row>
    <row r="31" spans="1:14" ht="15.75" thickBot="1" x14ac:dyDescent="0.3">
      <c r="A31" s="13">
        <v>43703</v>
      </c>
      <c r="B31" s="76">
        <v>1123</v>
      </c>
      <c r="C31" s="3">
        <v>961</v>
      </c>
      <c r="D31" s="6">
        <v>13</v>
      </c>
      <c r="E31" s="23"/>
    </row>
    <row r="32" spans="1:14" ht="15.75" thickBot="1" x14ac:dyDescent="0.3">
      <c r="A32" s="13">
        <v>43704</v>
      </c>
      <c r="B32" s="78">
        <v>1123</v>
      </c>
      <c r="C32" s="16">
        <v>980</v>
      </c>
      <c r="D32" s="15">
        <v>13</v>
      </c>
      <c r="E32" s="23"/>
    </row>
    <row r="33" spans="1:4" ht="15.75" thickBot="1" x14ac:dyDescent="0.3">
      <c r="A33" s="72">
        <v>43705</v>
      </c>
      <c r="B33" s="79">
        <v>1123</v>
      </c>
      <c r="C33" s="22">
        <v>1006</v>
      </c>
      <c r="D33" s="48">
        <v>13</v>
      </c>
    </row>
    <row r="34" spans="1:4" ht="15.75" thickBot="1" x14ac:dyDescent="0.3">
      <c r="A34" s="72">
        <v>43706</v>
      </c>
      <c r="B34" s="74">
        <v>1123</v>
      </c>
      <c r="C34" s="22">
        <v>976</v>
      </c>
      <c r="D34" s="22">
        <v>13</v>
      </c>
    </row>
    <row r="35" spans="1:4" ht="15.75" thickBot="1" x14ac:dyDescent="0.3">
      <c r="A35" s="72">
        <v>43707</v>
      </c>
      <c r="B35" s="81">
        <v>1123</v>
      </c>
      <c r="C35" s="22">
        <v>1012</v>
      </c>
      <c r="D35" s="22">
        <v>13</v>
      </c>
    </row>
    <row r="36" spans="1:4" ht="15.75" thickBot="1" x14ac:dyDescent="0.3">
      <c r="A36" s="72">
        <v>43708</v>
      </c>
      <c r="B36" s="80">
        <v>1123</v>
      </c>
      <c r="C36" s="22">
        <v>991</v>
      </c>
      <c r="D36" s="22">
        <v>13</v>
      </c>
    </row>
    <row r="37" spans="1:4" x14ac:dyDescent="0.25">
      <c r="A37" t="s">
        <v>12</v>
      </c>
      <c r="B37">
        <f>SUM(B6:B36)</f>
        <v>34813</v>
      </c>
      <c r="C37" s="40">
        <f>SUM(C6:C36)</f>
        <v>30715</v>
      </c>
    </row>
    <row r="38" spans="1:4" x14ac:dyDescent="0.25">
      <c r="A38" t="s">
        <v>9</v>
      </c>
      <c r="B38">
        <f>B37-C37</f>
        <v>4098</v>
      </c>
    </row>
    <row r="39" spans="1:4" x14ac:dyDescent="0.25">
      <c r="A39" t="s">
        <v>7</v>
      </c>
      <c r="B39" s="24">
        <f>B38/B37</f>
        <v>0.11771464682733461</v>
      </c>
    </row>
  </sheetData>
  <mergeCells count="2">
    <mergeCell ref="A2:D3"/>
    <mergeCell ref="A4:D4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C6" sqref="C6"/>
    </sheetView>
  </sheetViews>
  <sheetFormatPr baseColWidth="10" defaultRowHeight="15" x14ac:dyDescent="0.25"/>
  <cols>
    <col min="1" max="1" width="13.42578125" customWidth="1"/>
  </cols>
  <sheetData>
    <row r="1" spans="1:14" ht="15.75" thickBot="1" x14ac:dyDescent="0.3"/>
    <row r="2" spans="1:14" x14ac:dyDescent="0.25">
      <c r="A2" s="93" t="s">
        <v>0</v>
      </c>
      <c r="B2" s="94"/>
      <c r="C2" s="94"/>
      <c r="D2" s="95"/>
    </row>
    <row r="3" spans="1:14" ht="15.75" thickBot="1" x14ac:dyDescent="0.3">
      <c r="A3" s="96"/>
      <c r="B3" s="97"/>
      <c r="C3" s="97"/>
      <c r="D3" s="98"/>
    </row>
    <row r="4" spans="1:14" ht="15.75" thickBot="1" x14ac:dyDescent="0.3">
      <c r="A4" s="99" t="s">
        <v>6</v>
      </c>
      <c r="B4" s="100"/>
      <c r="C4" s="100"/>
      <c r="D4" s="101"/>
    </row>
    <row r="5" spans="1:14" ht="45.75" thickBot="1" x14ac:dyDescent="0.3">
      <c r="A5" s="4" t="s">
        <v>2</v>
      </c>
      <c r="B5" s="5" t="s">
        <v>3</v>
      </c>
      <c r="C5" s="5" t="s">
        <v>4</v>
      </c>
      <c r="D5" s="69" t="s">
        <v>5</v>
      </c>
      <c r="E5" s="23"/>
      <c r="H5" s="40"/>
      <c r="I5" s="40"/>
      <c r="J5" s="40"/>
      <c r="K5" s="40"/>
      <c r="L5" s="40"/>
      <c r="M5" s="40"/>
      <c r="N5" s="40"/>
    </row>
    <row r="6" spans="1:14" ht="15.75" thickBot="1" x14ac:dyDescent="0.3">
      <c r="A6" s="13">
        <v>43709</v>
      </c>
      <c r="B6" s="26">
        <v>1123</v>
      </c>
      <c r="C6" s="3">
        <v>1022</v>
      </c>
      <c r="D6" s="4">
        <v>13</v>
      </c>
      <c r="E6" s="23"/>
      <c r="H6" s="40"/>
      <c r="I6" s="40"/>
      <c r="J6" s="40"/>
      <c r="K6" s="40"/>
      <c r="L6" s="40"/>
      <c r="M6" s="40"/>
      <c r="N6" s="40"/>
    </row>
    <row r="7" spans="1:14" ht="15.75" thickBot="1" x14ac:dyDescent="0.3">
      <c r="A7" s="13">
        <v>43710</v>
      </c>
      <c r="B7" s="26"/>
      <c r="C7" s="3"/>
      <c r="D7" s="4"/>
      <c r="H7" s="40"/>
      <c r="I7" s="40"/>
      <c r="J7" s="40"/>
      <c r="K7" s="40"/>
      <c r="L7" s="40"/>
      <c r="M7" s="40"/>
      <c r="N7" s="40"/>
    </row>
    <row r="8" spans="1:14" ht="15.75" thickBot="1" x14ac:dyDescent="0.3">
      <c r="A8" s="13">
        <v>43711</v>
      </c>
      <c r="B8" s="29"/>
      <c r="C8" s="3"/>
      <c r="D8" s="4"/>
      <c r="H8" s="40"/>
      <c r="I8" s="40"/>
      <c r="J8" s="40"/>
      <c r="K8" s="40"/>
      <c r="L8" s="40"/>
      <c r="M8" s="40"/>
      <c r="N8" s="40"/>
    </row>
    <row r="9" spans="1:14" ht="15.75" thickBot="1" x14ac:dyDescent="0.3">
      <c r="A9" s="13">
        <v>43712</v>
      </c>
      <c r="B9" s="29"/>
      <c r="C9" s="3"/>
      <c r="D9" s="4"/>
    </row>
    <row r="10" spans="1:14" ht="15.75" thickBot="1" x14ac:dyDescent="0.3">
      <c r="A10" s="13">
        <v>43713</v>
      </c>
      <c r="B10" s="29"/>
      <c r="C10" s="3"/>
      <c r="D10" s="29"/>
      <c r="E10" s="23"/>
    </row>
    <row r="11" spans="1:14" ht="15.75" thickBot="1" x14ac:dyDescent="0.3">
      <c r="A11" s="13">
        <v>43714</v>
      </c>
      <c r="B11" s="29"/>
      <c r="C11" s="3"/>
      <c r="D11" s="29"/>
      <c r="E11" s="23"/>
    </row>
    <row r="12" spans="1:14" ht="15.75" thickBot="1" x14ac:dyDescent="0.3">
      <c r="A12" s="13">
        <v>43715</v>
      </c>
      <c r="B12" s="29"/>
      <c r="C12" s="3"/>
      <c r="D12" s="29"/>
      <c r="E12" s="23"/>
    </row>
    <row r="13" spans="1:14" ht="15.75" thickBot="1" x14ac:dyDescent="0.3">
      <c r="A13" s="13">
        <v>43716</v>
      </c>
      <c r="B13" s="29"/>
      <c r="C13" s="3"/>
      <c r="D13" s="29"/>
      <c r="E13" s="23"/>
    </row>
    <row r="14" spans="1:14" ht="15.75" thickBot="1" x14ac:dyDescent="0.3">
      <c r="A14" s="13">
        <v>43717</v>
      </c>
      <c r="B14" s="29"/>
      <c r="C14" s="3"/>
      <c r="D14" s="29"/>
    </row>
    <row r="15" spans="1:14" ht="15.75" thickBot="1" x14ac:dyDescent="0.3">
      <c r="A15" s="13">
        <v>43718</v>
      </c>
      <c r="B15" s="29"/>
      <c r="C15" s="3"/>
      <c r="D15" s="29"/>
    </row>
    <row r="16" spans="1:14" ht="15.75" thickBot="1" x14ac:dyDescent="0.3">
      <c r="A16" s="13">
        <v>43719</v>
      </c>
      <c r="B16" s="29"/>
      <c r="C16" s="3"/>
      <c r="D16" s="29"/>
    </row>
    <row r="17" spans="1:7" ht="15.75" thickBot="1" x14ac:dyDescent="0.3">
      <c r="A17" s="13">
        <v>43720</v>
      </c>
      <c r="B17" s="37"/>
      <c r="C17" s="3"/>
      <c r="D17" s="37"/>
      <c r="E17" s="23"/>
      <c r="F17" s="23"/>
      <c r="G17" s="23"/>
    </row>
    <row r="18" spans="1:7" ht="15.75" thickBot="1" x14ac:dyDescent="0.3">
      <c r="A18" s="13">
        <v>43721</v>
      </c>
      <c r="B18" s="37"/>
      <c r="C18" s="3"/>
      <c r="D18" s="37"/>
      <c r="E18" s="23"/>
    </row>
    <row r="19" spans="1:7" ht="15.75" thickBot="1" x14ac:dyDescent="0.3">
      <c r="A19" s="13">
        <v>43722</v>
      </c>
      <c r="B19" s="41"/>
      <c r="C19" s="3"/>
      <c r="D19" s="37"/>
      <c r="E19" s="23" t="s">
        <v>15</v>
      </c>
    </row>
    <row r="20" spans="1:7" ht="15.75" thickBot="1" x14ac:dyDescent="0.3">
      <c r="A20" s="13">
        <v>43723</v>
      </c>
      <c r="B20" s="41"/>
      <c r="C20" s="3"/>
      <c r="D20" s="37"/>
      <c r="E20" s="23"/>
    </row>
    <row r="21" spans="1:7" ht="15.75" thickBot="1" x14ac:dyDescent="0.3">
      <c r="A21" s="13">
        <v>43724</v>
      </c>
      <c r="B21" s="41"/>
      <c r="C21" s="3"/>
      <c r="D21" s="29"/>
      <c r="E21" s="23"/>
    </row>
    <row r="22" spans="1:7" ht="15.75" thickBot="1" x14ac:dyDescent="0.3">
      <c r="A22" s="13">
        <v>43725</v>
      </c>
      <c r="B22" s="29"/>
      <c r="C22" s="3"/>
      <c r="D22" s="34"/>
      <c r="E22" s="23"/>
    </row>
    <row r="23" spans="1:7" ht="15.75" thickBot="1" x14ac:dyDescent="0.3">
      <c r="A23" s="13">
        <v>43726</v>
      </c>
      <c r="B23" s="29"/>
      <c r="C23" s="3"/>
      <c r="D23" s="34"/>
    </row>
    <row r="24" spans="1:7" ht="15.75" thickBot="1" x14ac:dyDescent="0.3">
      <c r="A24" s="13">
        <v>43727</v>
      </c>
      <c r="B24" s="29"/>
      <c r="C24" s="3"/>
      <c r="D24" s="34"/>
    </row>
    <row r="25" spans="1:7" ht="15.75" thickBot="1" x14ac:dyDescent="0.3">
      <c r="A25" s="13">
        <v>43728</v>
      </c>
      <c r="B25" s="29"/>
      <c r="C25" s="3"/>
      <c r="D25" s="34"/>
      <c r="E25" s="23"/>
    </row>
    <row r="26" spans="1:7" ht="15.75" thickBot="1" x14ac:dyDescent="0.3">
      <c r="A26" s="13">
        <v>43729</v>
      </c>
      <c r="B26" s="29"/>
      <c r="C26" s="3"/>
      <c r="D26" s="29"/>
      <c r="E26" s="23"/>
    </row>
    <row r="27" spans="1:7" ht="15.75" thickBot="1" x14ac:dyDescent="0.3">
      <c r="A27" s="13">
        <v>43730</v>
      </c>
      <c r="B27" s="29"/>
      <c r="C27" s="3"/>
      <c r="D27" s="42"/>
    </row>
    <row r="28" spans="1:7" ht="15.75" thickBot="1" x14ac:dyDescent="0.3">
      <c r="A28" s="13">
        <v>43731</v>
      </c>
      <c r="B28" s="29"/>
      <c r="C28" s="3"/>
      <c r="D28" s="42"/>
    </row>
    <row r="29" spans="1:7" ht="15.75" thickBot="1" x14ac:dyDescent="0.3">
      <c r="A29" s="13">
        <v>43732</v>
      </c>
      <c r="B29" s="29"/>
      <c r="C29" s="3"/>
      <c r="D29" s="42"/>
    </row>
    <row r="30" spans="1:7" ht="15.75" thickBot="1" x14ac:dyDescent="0.3">
      <c r="A30" s="13">
        <v>43733</v>
      </c>
      <c r="B30" s="29"/>
      <c r="C30" s="3"/>
      <c r="D30" s="42"/>
      <c r="E30" s="40"/>
    </row>
    <row r="31" spans="1:7" ht="15.75" thickBot="1" x14ac:dyDescent="0.3">
      <c r="A31" s="13">
        <v>43734</v>
      </c>
      <c r="B31" s="29"/>
      <c r="C31" s="3"/>
      <c r="D31" s="29"/>
    </row>
    <row r="32" spans="1:7" ht="15.75" thickBot="1" x14ac:dyDescent="0.3">
      <c r="A32" s="13">
        <v>43735</v>
      </c>
      <c r="B32" s="43"/>
      <c r="C32" s="12"/>
      <c r="D32" s="43"/>
      <c r="F32" s="40"/>
    </row>
    <row r="33" spans="1:4" ht="15.75" thickBot="1" x14ac:dyDescent="0.3">
      <c r="A33" s="13">
        <v>43736</v>
      </c>
      <c r="B33" s="15"/>
      <c r="C33" s="16"/>
      <c r="D33" s="14"/>
    </row>
    <row r="34" spans="1:4" ht="15.75" thickBot="1" x14ac:dyDescent="0.3">
      <c r="A34" s="13">
        <v>43737</v>
      </c>
      <c r="B34" s="15"/>
      <c r="C34" s="16"/>
      <c r="D34" s="22"/>
    </row>
    <row r="35" spans="1:4" ht="15.75" thickBot="1" x14ac:dyDescent="0.3">
      <c r="A35" s="13">
        <v>43738</v>
      </c>
      <c r="B35" s="15"/>
      <c r="C35" s="16"/>
      <c r="D35" s="48"/>
    </row>
    <row r="36" spans="1:4" x14ac:dyDescent="0.25">
      <c r="A36" t="s">
        <v>12</v>
      </c>
      <c r="B36">
        <f>SUM(B6:B35)</f>
        <v>1123</v>
      </c>
      <c r="C36">
        <f>SUM(C6:C35)</f>
        <v>1022</v>
      </c>
    </row>
    <row r="37" spans="1:4" x14ac:dyDescent="0.25">
      <c r="A37" t="s">
        <v>9</v>
      </c>
      <c r="B37" s="25">
        <f>B36-C36</f>
        <v>101</v>
      </c>
    </row>
    <row r="38" spans="1:4" x14ac:dyDescent="0.25">
      <c r="A38" t="s">
        <v>7</v>
      </c>
      <c r="B38" s="24">
        <f>B37/B36</f>
        <v>8.9937666963490648E-2</v>
      </c>
    </row>
  </sheetData>
  <mergeCells count="2">
    <mergeCell ref="A2:D3"/>
    <mergeCell ref="A4:D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NIVEL BOCATOMA</vt:lpstr>
      <vt:lpstr>Hoja2</vt:lpstr>
      <vt:lpstr>Hoja1</vt:lpstr>
      <vt:lpstr>PLANTA MUNICIPAL</vt:lpstr>
      <vt:lpstr>PLANTA VEREDAL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Nestor Cabezas</cp:lastModifiedBy>
  <cp:lastPrinted>2019-08-28T13:54:07Z</cp:lastPrinted>
  <dcterms:created xsi:type="dcterms:W3CDTF">2018-01-15T15:10:56Z</dcterms:created>
  <dcterms:modified xsi:type="dcterms:W3CDTF">2019-09-04T12:24:05Z</dcterms:modified>
</cp:coreProperties>
</file>